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/>
  <mc:AlternateContent xmlns:mc="http://schemas.openxmlformats.org/markup-compatibility/2006">
    <mc:Choice Requires="x15">
      <x15ac:absPath xmlns:x15ac="http://schemas.microsoft.com/office/spreadsheetml/2010/11/ac" url="/Users/jirikovacik/Library/Mobile Documents/com~apple~CloudDocs/IROP_21+/37_ZS_ITI/cesky_tesin/VZ/02_D/"/>
    </mc:Choice>
  </mc:AlternateContent>
  <xr:revisionPtr revIDLastSave="0" documentId="13_ncr:1_{B9F20B09-99E8-4D4A-B8FC-2CC0DE992153}" xr6:coauthVersionLast="47" xr6:coauthVersionMax="47" xr10:uidLastSave="{00000000-0000-0000-0000-000000000000}"/>
  <bookViews>
    <workbookView xWindow="38960" yWindow="1580" windowWidth="55740" windowHeight="23800" xr2:uid="{00000000-000D-0000-FFFF-FFFF00000000}"/>
  </bookViews>
  <sheets>
    <sheet name="REKAPITULACE" sheetId="7" r:id="rId1"/>
    <sheet name="Hrabina - Ostravská" sheetId="1" r:id="rId2"/>
    <sheet name="Hrabina - Slezská" sheetId="2" r:id="rId3"/>
    <sheet name="SK - ostravská" sheetId="3" r:id="rId4"/>
    <sheet name="SK - slezská" sheetId="8" r:id="rId5"/>
    <sheet name="Pod Zvonek" sheetId="4" r:id="rId6"/>
    <sheet name="SK - Pod Zvonek" sheetId="5" r:id="rId7"/>
    <sheet name="SK - Slovenská" sheetId="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1">
      <go:sheetsCustomData xmlns:go="http://customooxmlschemas.google.com/" r:id="rId9" roundtripDataSignature="AMtx7mi4izPhSFlF8DGksuqo6ANyaIGRVg=="/>
    </ext>
  </extLst>
</workbook>
</file>

<file path=xl/calcChain.xml><?xml version="1.0" encoding="utf-8"?>
<calcChain xmlns="http://schemas.openxmlformats.org/spreadsheetml/2006/main">
  <c r="F25" i="4" l="1"/>
  <c r="F6" i="2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6" i="1"/>
  <c r="F7" i="3"/>
  <c r="H15" i="7" l="1"/>
  <c r="F42" i="8"/>
  <c r="F7" i="8"/>
  <c r="F8" i="8"/>
  <c r="F9" i="8"/>
  <c r="F10" i="8"/>
  <c r="F11" i="8"/>
  <c r="F12" i="8"/>
  <c r="F34" i="8" s="1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6" i="8"/>
  <c r="F41" i="8" s="1"/>
  <c r="F37" i="8"/>
  <c r="F38" i="8"/>
  <c r="F39" i="8"/>
  <c r="F40" i="8"/>
  <c r="F24" i="1" l="1"/>
  <c r="H18" i="7"/>
  <c r="H17" i="7"/>
  <c r="F7" i="6" l="1"/>
  <c r="F8" i="6"/>
  <c r="F9" i="6"/>
  <c r="F10" i="6"/>
  <c r="F11" i="6"/>
  <c r="F12" i="6"/>
  <c r="F32" i="6" s="1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4" i="6"/>
  <c r="F35" i="6"/>
  <c r="F36" i="6"/>
  <c r="F37" i="6"/>
  <c r="F38" i="6"/>
  <c r="F39" i="6"/>
  <c r="F40" i="6" l="1"/>
  <c r="F7" i="5"/>
  <c r="F8" i="5"/>
  <c r="F9" i="5"/>
  <c r="F10" i="5"/>
  <c r="F33" i="5" s="1"/>
  <c r="F41" i="5" s="1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5" i="5"/>
  <c r="F40" i="5" s="1"/>
  <c r="F36" i="5"/>
  <c r="F37" i="5"/>
  <c r="F38" i="5"/>
  <c r="F39" i="5"/>
  <c r="F6" i="4" l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H16" i="7" l="1"/>
  <c r="F8" i="3"/>
  <c r="F33" i="3" s="1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5" i="3"/>
  <c r="F40" i="3" s="1"/>
  <c r="F36" i="3"/>
  <c r="F37" i="3"/>
  <c r="F38" i="3"/>
  <c r="F39" i="3"/>
  <c r="F41" i="3" l="1"/>
  <c r="H14" i="7" s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 l="1"/>
  <c r="H13" i="7" s="1"/>
  <c r="H12" i="7" l="1"/>
  <c r="H19" i="7" l="1"/>
  <c r="H20" i="7" s="1"/>
  <c r="H21" i="7" s="1"/>
</calcChain>
</file>

<file path=xl/sharedStrings.xml><?xml version="1.0" encoding="utf-8"?>
<sst xmlns="http://schemas.openxmlformats.org/spreadsheetml/2006/main" count="452" uniqueCount="115">
  <si>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</si>
  <si>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>Název</t>
  </si>
  <si>
    <t>Mn.</t>
  </si>
  <si>
    <t>Cena/ks</t>
  </si>
  <si>
    <t>Název výrobce a PN produktu (případně jiná specifikace)</t>
  </si>
  <si>
    <t>Firewall</t>
  </si>
  <si>
    <t>ks</t>
  </si>
  <si>
    <t>soubor</t>
  </si>
  <si>
    <t>Implementační práce</t>
  </si>
  <si>
    <t>člověkoden</t>
  </si>
  <si>
    <t xml:space="preserve">Serverový OS </t>
  </si>
  <si>
    <t>SW nástroj pro administraci uživatelských účtů</t>
  </si>
  <si>
    <t>VM Apliance</t>
  </si>
  <si>
    <t>Síťový přepínač - typ 1</t>
  </si>
  <si>
    <t>Síťový přepínač - typ 2</t>
  </si>
  <si>
    <t xml:space="preserve">Access point </t>
  </si>
  <si>
    <t>Záložní NAS</t>
  </si>
  <si>
    <t>HDD 4TB</t>
  </si>
  <si>
    <t>SW pro Backup a Restore VM</t>
  </si>
  <si>
    <t>Konektivita školy celkem</t>
  </si>
  <si>
    <t>Server - typ 1</t>
  </si>
  <si>
    <t>Síťový přepínač - typ 3</t>
  </si>
  <si>
    <t>Centrální přepínač</t>
  </si>
  <si>
    <t>SPF modul - typ 1</t>
  </si>
  <si>
    <t>SPF modul typ - 3</t>
  </si>
  <si>
    <t>SPF modul - typ 2</t>
  </si>
  <si>
    <t>UPS 2200VA</t>
  </si>
  <si>
    <t>Konektivita - Základní škola a mateřská škola Český Těšín Hrabina - budova Ostravská</t>
  </si>
  <si>
    <t>UPS 500VA</t>
  </si>
  <si>
    <t>UPS 1500VA</t>
  </si>
  <si>
    <t>SPF modul typ - 2</t>
  </si>
  <si>
    <t>Konektivita - Základní škola a mateřská škola Český Těšín Hrabina - budova Slezská</t>
  </si>
  <si>
    <t>Celkem</t>
  </si>
  <si>
    <t>m</t>
  </si>
  <si>
    <t>zemnící kabel CY 16mm2</t>
  </si>
  <si>
    <t>zemnící kabel CY 6mm2</t>
  </si>
  <si>
    <t>Jistič s proud. chráničem 1+N, 6kA, B16A, včetně instalace a zapojení</t>
  </si>
  <si>
    <t>Kabel Cyky 3x2,5mm2, včetně instalace</t>
  </si>
  <si>
    <t>Zásuvka 220V, povrchová, včetně montáže a zapojení</t>
  </si>
  <si>
    <t>přívod 220V pro Datové rozvaděče</t>
  </si>
  <si>
    <t>hod.</t>
  </si>
  <si>
    <t>Nepředvídané nespecifikované práce a dodávky</t>
  </si>
  <si>
    <t>kpl.</t>
  </si>
  <si>
    <t>Doprava a přesun dodávek</t>
  </si>
  <si>
    <t>Úklidové práce</t>
  </si>
  <si>
    <t>Závěrečná práce v datových rozvaděčích</t>
  </si>
  <si>
    <t>Průraz zdivem do 500mm</t>
  </si>
  <si>
    <t>kpl</t>
  </si>
  <si>
    <t>Drobný elektroinstalační materiál</t>
  </si>
  <si>
    <t>Měření optické trasy</t>
  </si>
  <si>
    <t>Měření metalické trasy</t>
  </si>
  <si>
    <t>Kabel propojovací RJ45-RJ45, Cat 6, délka 0,25m</t>
  </si>
  <si>
    <t>Kabel propojovací RJ45-RJ45, Cat 6, délka 2m</t>
  </si>
  <si>
    <t>Optický patchcord, LC-LC, 2mm, včetně zapojení</t>
  </si>
  <si>
    <t>Optický Pigtail SM LC 2m, včetně zavaření s uložením do optické kazety</t>
  </si>
  <si>
    <t>19" Optická vana, čelo 12/24 SC, kompletní, montáž do rozvaděče.</t>
  </si>
  <si>
    <t>Vyvazovací lišta jednostranná plastová, 1U, včetně montáže do racku</t>
  </si>
  <si>
    <t>UTP Patchpanel, Cat.6, 24 port, včetně montáže do racku</t>
  </si>
  <si>
    <t>19" Napájecí panel min. 6x230V, s přepěťovou ochranou, indikátor zapnutí, včetně instalace do rozvaděče a zapojení.</t>
  </si>
  <si>
    <t>19" Nástěnný datový rozvaděč 15U min. 600x495, skleněné dveře, včetně montáže na zeď do výšky</t>
  </si>
  <si>
    <t>19" Datový rozvaděč 42U, rozměr min. 600x1000, dveře na zámek, stojanový, stropního ventilátor 60W, včetně instalace a zapojení.</t>
  </si>
  <si>
    <t>Ukončení volného vývodu konektrorem RJ45, WiFi</t>
  </si>
  <si>
    <t>Datová zásuvka jednoduchá Cat.6, kompletní, povrchová, včetně instalace a zapojení</t>
  </si>
  <si>
    <t>Datová zásuvka dvojitá Cat.6, kompletní, povrchová, včetně instalace a zapojení</t>
  </si>
  <si>
    <t>Lišta 60x40, vč. příslušenství a instalace</t>
  </si>
  <si>
    <t>Lišta vkládací 40x40, vč. příslušenství a instalace</t>
  </si>
  <si>
    <t>Lišta vkládací 20x20, vč. příslušenství a instalace</t>
  </si>
  <si>
    <t>Kabel FO, 09/125, OS2, 12vl, LSOH, včetně instalace</t>
  </si>
  <si>
    <t>UTP cat.6, LS0H, včetně instalace</t>
  </si>
  <si>
    <t>Celkem bez DPH</t>
  </si>
  <si>
    <t>cena bez DPH</t>
  </si>
  <si>
    <t>Jednotka</t>
  </si>
  <si>
    <t>Počet</t>
  </si>
  <si>
    <t>Položka</t>
  </si>
  <si>
    <t>Pořadí</t>
  </si>
  <si>
    <t>Výkaz výměr dodávek a instalací komponentů strukturované kabeláže</t>
  </si>
  <si>
    <t>Ostravská 1710, 737 01 Český Těšín</t>
  </si>
  <si>
    <t>ZŠ Hrabina bud. Ostravská, Český Těšín</t>
  </si>
  <si>
    <t>SPF modul</t>
  </si>
  <si>
    <t>SW pro Virtualizaci</t>
  </si>
  <si>
    <t>Server - typ 2</t>
  </si>
  <si>
    <t>Konektivita - Základní škola a mateřská škola Český Těšín Pod Zvonek</t>
  </si>
  <si>
    <t>přívod 220V pro Datové rozvaděče 15U</t>
  </si>
  <si>
    <t>Datová zásuvka jednoduchá, kompletní, povrchová, včetně instalace a zapojení</t>
  </si>
  <si>
    <t>Český Těšín, Pod Zvonek 1835/28</t>
  </si>
  <si>
    <t>ZŠ a MŠ Pod Zvonek, Český Těšín</t>
  </si>
  <si>
    <t>Český Těšín-Svibice, Slovenská 1</t>
  </si>
  <si>
    <t>ZŠ Slovenská, Český Těšín</t>
  </si>
  <si>
    <t>Zadavatel:</t>
  </si>
  <si>
    <t>Název veřejné zakázky:</t>
  </si>
  <si>
    <t>Účastník:</t>
  </si>
  <si>
    <t>Obchodní jméno:</t>
  </si>
  <si>
    <t>Sídlo:</t>
  </si>
  <si>
    <t>IČO:</t>
  </si>
  <si>
    <t>CENA CELKEM v Kč BEZ DPH ZA ZAKÁZKU</t>
  </si>
  <si>
    <t>DPH v Kč</t>
  </si>
  <si>
    <t>CENA CELKEM v Kč vč. DPH ZA ZAKÁZKU</t>
  </si>
  <si>
    <t>V CELÉM DOKUMENTU VYPLŇUJTE POUZE ŽLUTÁ POLE!!!</t>
  </si>
  <si>
    <t>Město Český Těšín</t>
  </si>
  <si>
    <t xml:space="preserve">Cena je maximální a zahrnuje veškeré náklady, které prodávající vynaloží na dodávku, dopravu, montáž, instalaci, implementaci a konfiguraci dodávaného předmětu koupě. </t>
  </si>
  <si>
    <t>Konektivita - ZŠ Hrabina - budova Ostravská</t>
  </si>
  <si>
    <t>Konektivita - ZŠ Hrabina - budova Slezská</t>
  </si>
  <si>
    <t>Strukturovaná kabeláž - ZŠ Hrabina - budova Ostravská</t>
  </si>
  <si>
    <t>Strukturovaná kabeláž - ZŠ Hrabina - budova Slezská</t>
  </si>
  <si>
    <t xml:space="preserve">Konektivita - ZŠ Pod Zvonek </t>
  </si>
  <si>
    <t>Strukturovaná kabeláž - ZŠ Pod Zvonek</t>
  </si>
  <si>
    <t>Strukturovaná kabeláž - ZŠ Pod Zvonek - budova Slovenská</t>
  </si>
  <si>
    <t>Cena celkem  bez DPH</t>
  </si>
  <si>
    <t>Cena celkem bez DPH</t>
  </si>
  <si>
    <t>Poř. č.</t>
  </si>
  <si>
    <t>Mj</t>
  </si>
  <si>
    <t>Parapetní kanál 130x65, vč. Příslušenství a instalace</t>
  </si>
  <si>
    <t>Slezská 1740, Český Těšín</t>
  </si>
  <si>
    <t>ZŠ Hrabina bud. Slezská, Český Těšín</t>
  </si>
  <si>
    <t>Moderní výukové metody na základních školách v Českém Těšíně – Dodávky, 2. část „Konektivita"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</si>
</sst>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\ &quot;Kč&quot;"/>
  </numFmts>
  <fonts count="30" x14ac:knownFonts="1">
    <font>
      <sz val="10"/>
      <color rgb="FF000000"/>
      <name val="Arial"/>
      <scheme val="minor"/>
    </font>
    <font>
      <sz val="9"/>
      <color theme="1"/>
      <name val="Calibri"/>
      <family val="2"/>
      <charset val="238"/>
    </font>
    <font>
      <b/>
      <sz val="10"/>
      <color rgb="FFFFFFFF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b/>
      <sz val="14"/>
      <name val="Calibri"/>
      <family val="2"/>
      <charset val="238"/>
    </font>
    <font>
      <sz val="10"/>
      <color rgb="FF000000"/>
      <name val="Arial"/>
      <family val="2"/>
      <scheme val="minor"/>
    </font>
    <font>
      <sz val="11"/>
      <color theme="1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sz val="9"/>
      <color theme="1"/>
      <name val="Arial"/>
      <family val="2"/>
      <scheme val="minor"/>
    </font>
    <font>
      <sz val="9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4"/>
      <color theme="1"/>
      <name val="Arial"/>
      <family val="2"/>
      <charset val="238"/>
      <scheme val="minor"/>
    </font>
    <font>
      <b/>
      <sz val="14"/>
      <color theme="1"/>
      <name val="Arial"/>
      <family val="2"/>
      <scheme val="major"/>
    </font>
    <font>
      <b/>
      <sz val="14"/>
      <color rgb="FFFF0000"/>
      <name val="Arial"/>
      <family val="2"/>
      <scheme val="major"/>
    </font>
    <font>
      <sz val="12"/>
      <color theme="1"/>
      <name val="Arial"/>
      <family val="2"/>
      <scheme val="major"/>
    </font>
    <font>
      <b/>
      <sz val="12"/>
      <color theme="1"/>
      <name val="Arial"/>
      <family val="2"/>
      <scheme val="major"/>
    </font>
    <font>
      <sz val="12"/>
      <name val="Arial"/>
      <family val="2"/>
      <scheme val="major"/>
    </font>
    <font>
      <b/>
      <sz val="12"/>
      <name val="Arial"/>
      <family val="2"/>
      <scheme val="major"/>
    </font>
    <font>
      <sz val="10"/>
      <name val="Arial"/>
      <family val="2"/>
    </font>
    <font>
      <sz val="14"/>
      <name val="Arial"/>
      <family val="2"/>
      <scheme val="major"/>
    </font>
    <font>
      <b/>
      <sz val="14"/>
      <name val="Arial"/>
      <family val="2"/>
      <scheme val="major"/>
    </font>
    <font>
      <sz val="8"/>
      <color rgb="FF000000"/>
      <name val="Calibri"/>
      <family val="2"/>
    </font>
    <font>
      <sz val="10"/>
      <color rgb="FF000000"/>
      <name val="Arial"/>
      <family val="2"/>
      <scheme val="minor"/>
    </font>
    <font>
      <sz val="12"/>
      <name val="Arial"/>
      <family val="2"/>
      <scheme val="minor"/>
    </font>
    <font>
      <sz val="14"/>
      <name val="Arial"/>
      <family val="2"/>
      <scheme val="minor"/>
    </font>
    <font>
      <sz val="1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BDD6EE"/>
        <bgColor rgb="FFBDD6EE"/>
      </patternFill>
    </fill>
    <fill>
      <patternFill patternType="solid">
        <fgColor rgb="FFFFC000"/>
        <bgColor theme="9"/>
      </patternFill>
    </fill>
    <fill>
      <patternFill patternType="solid">
        <fgColor theme="0" tint="-0.14999847407452621"/>
        <bgColor rgb="FF333F4F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9" fillId="0" borderId="10"/>
    <xf numFmtId="0" fontId="10" fillId="0" borderId="10"/>
    <xf numFmtId="44" fontId="22" fillId="0" borderId="10" applyFill="0" applyBorder="0" applyAlignment="0" applyProtection="0"/>
    <xf numFmtId="44" fontId="26" fillId="0" borderId="0" applyFont="0" applyFill="0" applyBorder="0" applyAlignment="0" applyProtection="0"/>
  </cellStyleXfs>
  <cellXfs count="134">
    <xf numFmtId="0" fontId="0" fillId="0" borderId="0" xfId="0"/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2" fontId="7" fillId="0" borderId="0" xfId="0" applyNumberFormat="1" applyFont="1"/>
    <xf numFmtId="3" fontId="2" fillId="5" borderId="3" xfId="0" applyNumberFormat="1" applyFont="1" applyFill="1" applyBorder="1" applyAlignment="1">
      <alignment horizontal="center" vertical="center" wrapText="1"/>
    </xf>
    <xf numFmtId="3" fontId="2" fillId="5" borderId="4" xfId="0" applyNumberFormat="1" applyFont="1" applyFill="1" applyBorder="1" applyAlignment="1">
      <alignment horizontal="center" vertical="center" wrapText="1"/>
    </xf>
    <xf numFmtId="3" fontId="2" fillId="5" borderId="5" xfId="0" applyNumberFormat="1" applyFont="1" applyFill="1" applyBorder="1" applyAlignment="1">
      <alignment horizontal="center" vertical="center" wrapText="1"/>
    </xf>
    <xf numFmtId="0" fontId="9" fillId="0" borderId="10" xfId="1"/>
    <xf numFmtId="2" fontId="7" fillId="0" borderId="10" xfId="1" applyNumberFormat="1" applyFont="1"/>
    <xf numFmtId="0" fontId="1" fillId="0" borderId="10" xfId="1" applyFont="1"/>
    <xf numFmtId="0" fontId="1" fillId="0" borderId="10" xfId="1" applyFont="1" applyAlignment="1">
      <alignment horizontal="center"/>
    </xf>
    <xf numFmtId="0" fontId="6" fillId="4" borderId="9" xfId="1" applyFont="1" applyFill="1" applyBorder="1"/>
    <xf numFmtId="2" fontId="6" fillId="4" borderId="3" xfId="1" applyNumberFormat="1" applyFont="1" applyFill="1" applyBorder="1" applyAlignment="1">
      <alignment horizontal="center"/>
    </xf>
    <xf numFmtId="0" fontId="6" fillId="4" borderId="3" xfId="1" applyFont="1" applyFill="1" applyBorder="1" applyAlignment="1">
      <alignment horizontal="center"/>
    </xf>
    <xf numFmtId="0" fontId="4" fillId="2" borderId="3" xfId="1" applyFont="1" applyFill="1" applyBorder="1"/>
    <xf numFmtId="0" fontId="1" fillId="0" borderId="3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4" fillId="2" borderId="3" xfId="1" applyFont="1" applyFill="1" applyBorder="1" applyAlignment="1">
      <alignment wrapText="1"/>
    </xf>
    <xf numFmtId="3" fontId="2" fillId="5" borderId="7" xfId="1" applyNumberFormat="1" applyFont="1" applyFill="1" applyBorder="1" applyAlignment="1">
      <alignment horizontal="center" vertical="center" wrapText="1"/>
    </xf>
    <xf numFmtId="3" fontId="2" fillId="5" borderId="3" xfId="1" applyNumberFormat="1" applyFont="1" applyFill="1" applyBorder="1" applyAlignment="1">
      <alignment horizontal="center" vertical="center" wrapText="1"/>
    </xf>
    <xf numFmtId="3" fontId="2" fillId="5" borderId="8" xfId="1" applyNumberFormat="1" applyFont="1" applyFill="1" applyBorder="1" applyAlignment="1">
      <alignment horizontal="center" vertical="center" wrapText="1"/>
    </xf>
    <xf numFmtId="0" fontId="10" fillId="0" borderId="10" xfId="2"/>
    <xf numFmtId="0" fontId="10" fillId="0" borderId="10" xfId="2" applyAlignment="1">
      <alignment horizontal="left"/>
    </xf>
    <xf numFmtId="0" fontId="10" fillId="0" borderId="10" xfId="2" applyAlignment="1">
      <alignment horizontal="center" vertical="center"/>
    </xf>
    <xf numFmtId="0" fontId="10" fillId="0" borderId="10" xfId="2" applyAlignment="1">
      <alignment horizontal="left" vertical="center"/>
    </xf>
    <xf numFmtId="164" fontId="11" fillId="7" borderId="10" xfId="2" applyNumberFormat="1" applyFont="1" applyFill="1" applyAlignment="1">
      <alignment horizontal="center" vertical="center"/>
    </xf>
    <xf numFmtId="164" fontId="10" fillId="0" borderId="10" xfId="2" applyNumberFormat="1" applyAlignment="1">
      <alignment horizontal="center" vertical="center"/>
    </xf>
    <xf numFmtId="164" fontId="10" fillId="0" borderId="11" xfId="2" applyNumberFormat="1" applyBorder="1" applyAlignment="1">
      <alignment horizontal="center" vertical="center"/>
    </xf>
    <xf numFmtId="0" fontId="10" fillId="0" borderId="12" xfId="2" applyBorder="1" applyAlignment="1">
      <alignment horizontal="center" vertical="center"/>
    </xf>
    <xf numFmtId="0" fontId="12" fillId="0" borderId="12" xfId="2" applyFont="1" applyBorder="1" applyAlignment="1">
      <alignment horizontal="left" vertical="center" wrapText="1"/>
    </xf>
    <xf numFmtId="0" fontId="10" fillId="0" borderId="13" xfId="2" applyBorder="1" applyAlignment="1">
      <alignment horizontal="center" vertical="center"/>
    </xf>
    <xf numFmtId="164" fontId="10" fillId="0" borderId="14" xfId="2" applyNumberFormat="1" applyBorder="1" applyAlignment="1">
      <alignment horizontal="center" vertical="center"/>
    </xf>
    <xf numFmtId="0" fontId="10" fillId="0" borderId="15" xfId="2" applyBorder="1" applyAlignment="1">
      <alignment horizontal="center" vertical="center"/>
    </xf>
    <xf numFmtId="0" fontId="12" fillId="0" borderId="15" xfId="2" applyFont="1" applyBorder="1" applyAlignment="1">
      <alignment horizontal="left" vertical="center" wrapText="1"/>
    </xf>
    <xf numFmtId="0" fontId="10" fillId="0" borderId="16" xfId="2" applyBorder="1" applyAlignment="1">
      <alignment horizontal="center" vertical="center"/>
    </xf>
    <xf numFmtId="0" fontId="10" fillId="0" borderId="10" xfId="2" applyAlignment="1">
      <alignment horizontal="center"/>
    </xf>
    <xf numFmtId="164" fontId="10" fillId="0" borderId="17" xfId="2" applyNumberFormat="1" applyBorder="1" applyAlignment="1">
      <alignment horizontal="center" vertical="center"/>
    </xf>
    <xf numFmtId="0" fontId="10" fillId="0" borderId="18" xfId="2" applyBorder="1" applyAlignment="1">
      <alignment horizontal="center" vertical="center"/>
    </xf>
    <xf numFmtId="0" fontId="12" fillId="0" borderId="18" xfId="2" applyFont="1" applyBorder="1" applyAlignment="1">
      <alignment horizontal="left" vertical="center" wrapText="1"/>
    </xf>
    <xf numFmtId="0" fontId="10" fillId="0" borderId="19" xfId="2" applyBorder="1" applyAlignment="1">
      <alignment horizontal="center" vertical="center"/>
    </xf>
    <xf numFmtId="0" fontId="10" fillId="0" borderId="20" xfId="2" applyBorder="1" applyAlignment="1">
      <alignment vertical="center"/>
    </xf>
    <xf numFmtId="0" fontId="10" fillId="0" borderId="22" xfId="2" applyBorder="1" applyAlignment="1">
      <alignment vertical="center"/>
    </xf>
    <xf numFmtId="164" fontId="10" fillId="0" borderId="23" xfId="2" applyNumberFormat="1" applyBorder="1" applyAlignment="1">
      <alignment horizontal="center" vertical="center"/>
    </xf>
    <xf numFmtId="164" fontId="10" fillId="0" borderId="25" xfId="2" applyNumberFormat="1" applyBorder="1" applyAlignment="1">
      <alignment horizontal="center" vertical="center"/>
    </xf>
    <xf numFmtId="0" fontId="10" fillId="0" borderId="26" xfId="2" applyBorder="1" applyAlignment="1">
      <alignment horizontal="center" vertical="center"/>
    </xf>
    <xf numFmtId="0" fontId="12" fillId="0" borderId="26" xfId="2" applyFont="1" applyBorder="1" applyAlignment="1">
      <alignment horizontal="left" vertical="center"/>
    </xf>
    <xf numFmtId="0" fontId="12" fillId="0" borderId="15" xfId="2" applyFont="1" applyBorder="1" applyAlignment="1">
      <alignment horizontal="left" vertical="center"/>
    </xf>
    <xf numFmtId="0" fontId="13" fillId="0" borderId="27" xfId="2" applyFont="1" applyBorder="1" applyAlignment="1">
      <alignment vertical="center" wrapText="1"/>
    </xf>
    <xf numFmtId="0" fontId="10" fillId="8" borderId="15" xfId="2" applyFill="1" applyBorder="1" applyAlignment="1">
      <alignment horizontal="center" vertical="center"/>
    </xf>
    <xf numFmtId="0" fontId="11" fillId="0" borderId="10" xfId="2" applyFont="1" applyAlignment="1">
      <alignment horizontal="center"/>
    </xf>
    <xf numFmtId="0" fontId="14" fillId="0" borderId="28" xfId="2" applyFont="1" applyBorder="1" applyAlignment="1">
      <alignment horizontal="center" vertical="center"/>
    </xf>
    <xf numFmtId="164" fontId="10" fillId="9" borderId="18" xfId="2" applyNumberFormat="1" applyFill="1" applyBorder="1" applyAlignment="1" applyProtection="1">
      <alignment horizontal="center" vertical="center"/>
      <protection locked="0"/>
    </xf>
    <xf numFmtId="164" fontId="10" fillId="9" borderId="15" xfId="2" applyNumberFormat="1" applyFill="1" applyBorder="1" applyAlignment="1" applyProtection="1">
      <alignment horizontal="center" vertical="center"/>
      <protection locked="0"/>
    </xf>
    <xf numFmtId="164" fontId="10" fillId="9" borderId="26" xfId="2" applyNumberFormat="1" applyFill="1" applyBorder="1" applyAlignment="1" applyProtection="1">
      <alignment horizontal="center" vertical="center"/>
      <protection locked="0"/>
    </xf>
    <xf numFmtId="164" fontId="10" fillId="9" borderId="12" xfId="2" applyNumberFormat="1" applyFill="1" applyBorder="1" applyAlignment="1" applyProtection="1">
      <alignment horizontal="center" vertical="center"/>
      <protection locked="0"/>
    </xf>
    <xf numFmtId="0" fontId="16" fillId="8" borderId="10" xfId="2" applyFont="1" applyFill="1" applyAlignment="1">
      <alignment horizontal="center" vertical="center"/>
    </xf>
    <xf numFmtId="0" fontId="16" fillId="8" borderId="10" xfId="2" applyFont="1" applyFill="1" applyAlignment="1">
      <alignment vertical="center"/>
    </xf>
    <xf numFmtId="0" fontId="17" fillId="8" borderId="10" xfId="2" applyFont="1" applyFill="1" applyAlignment="1">
      <alignment vertical="center"/>
    </xf>
    <xf numFmtId="0" fontId="18" fillId="8" borderId="10" xfId="2" applyFont="1" applyFill="1" applyAlignment="1">
      <alignment horizontal="center" vertical="center"/>
    </xf>
    <xf numFmtId="0" fontId="18" fillId="8" borderId="10" xfId="2" applyFont="1" applyFill="1" applyAlignment="1">
      <alignment vertical="center"/>
    </xf>
    <xf numFmtId="0" fontId="19" fillId="8" borderId="10" xfId="2" applyFont="1" applyFill="1" applyAlignment="1">
      <alignment vertical="center"/>
    </xf>
    <xf numFmtId="0" fontId="18" fillId="8" borderId="10" xfId="2" applyFont="1" applyFill="1" applyAlignment="1">
      <alignment horizontal="right" vertical="center"/>
    </xf>
    <xf numFmtId="0" fontId="18" fillId="8" borderId="42" xfId="2" applyFont="1" applyFill="1" applyBorder="1" applyAlignment="1">
      <alignment vertical="center"/>
    </xf>
    <xf numFmtId="0" fontId="18" fillId="8" borderId="42" xfId="2" applyFont="1" applyFill="1" applyBorder="1" applyAlignment="1">
      <alignment horizontal="center" vertical="center"/>
    </xf>
    <xf numFmtId="0" fontId="20" fillId="8" borderId="10" xfId="2" applyFont="1" applyFill="1"/>
    <xf numFmtId="0" fontId="21" fillId="8" borderId="23" xfId="2" applyFont="1" applyFill="1" applyBorder="1"/>
    <xf numFmtId="0" fontId="20" fillId="8" borderId="23" xfId="2" applyFont="1" applyFill="1" applyBorder="1"/>
    <xf numFmtId="0" fontId="0" fillId="8" borderId="0" xfId="0" applyFill="1"/>
    <xf numFmtId="3" fontId="2" fillId="5" borderId="44" xfId="0" applyNumberFormat="1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vertical="center"/>
    </xf>
    <xf numFmtId="3" fontId="2" fillId="5" borderId="44" xfId="1" applyNumberFormat="1" applyFont="1" applyFill="1" applyBorder="1" applyAlignment="1">
      <alignment horizontal="center" vertical="center" wrapText="1"/>
    </xf>
    <xf numFmtId="0" fontId="25" fillId="0" borderId="15" xfId="1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15" xfId="1" applyFont="1" applyBorder="1" applyAlignment="1">
      <alignment horizontal="left" vertical="center"/>
    </xf>
    <xf numFmtId="0" fontId="1" fillId="0" borderId="15" xfId="1" applyFont="1" applyBorder="1" applyAlignment="1">
      <alignment horizontal="left" vertical="center" wrapText="1"/>
    </xf>
    <xf numFmtId="0" fontId="5" fillId="0" borderId="15" xfId="1" applyFont="1" applyBorder="1" applyAlignment="1">
      <alignment horizontal="left" vertical="center" wrapText="1"/>
    </xf>
    <xf numFmtId="0" fontId="27" fillId="8" borderId="10" xfId="2" applyFont="1" applyFill="1"/>
    <xf numFmtId="0" fontId="29" fillId="8" borderId="0" xfId="0" applyFont="1" applyFill="1"/>
    <xf numFmtId="44" fontId="1" fillId="0" borderId="3" xfId="4" applyFont="1" applyBorder="1" applyAlignment="1">
      <alignment horizontal="center" vertical="center" wrapText="1"/>
    </xf>
    <xf numFmtId="0" fontId="3" fillId="3" borderId="3" xfId="0" applyFont="1" applyFill="1" applyBorder="1" applyAlignment="1" applyProtection="1">
      <alignment vertical="center" wrapText="1"/>
      <protection locked="0"/>
    </xf>
    <xf numFmtId="44" fontId="1" fillId="3" borderId="3" xfId="4" applyFont="1" applyFill="1" applyBorder="1" applyAlignment="1" applyProtection="1">
      <alignment horizontal="center" vertical="center"/>
      <protection locked="0"/>
    </xf>
    <xf numFmtId="44" fontId="6" fillId="4" borderId="3" xfId="4" applyFont="1" applyFill="1" applyBorder="1" applyAlignment="1">
      <alignment horizontal="center"/>
    </xf>
    <xf numFmtId="0" fontId="3" fillId="3" borderId="3" xfId="1" applyFont="1" applyFill="1" applyBorder="1" applyAlignment="1" applyProtection="1">
      <alignment vertical="center" wrapText="1"/>
      <protection locked="0"/>
    </xf>
    <xf numFmtId="0" fontId="15" fillId="0" borderId="34" xfId="2" applyFont="1" applyBorder="1" applyAlignment="1">
      <alignment vertical="center"/>
    </xf>
    <xf numFmtId="0" fontId="12" fillId="0" borderId="27" xfId="2" applyFont="1" applyBorder="1" applyAlignment="1">
      <alignment vertical="center"/>
    </xf>
    <xf numFmtId="0" fontId="10" fillId="0" borderId="35" xfId="2" applyBorder="1" applyAlignment="1">
      <alignment horizontal="center" vertical="center"/>
    </xf>
    <xf numFmtId="44" fontId="23" fillId="8" borderId="23" xfId="3" applyFont="1" applyFill="1" applyBorder="1" applyAlignment="1" applyProtection="1">
      <alignment horizontal="right"/>
    </xf>
    <xf numFmtId="44" fontId="24" fillId="8" borderId="23" xfId="3" applyFont="1" applyFill="1" applyBorder="1" applyAlignment="1" applyProtection="1">
      <alignment horizontal="right"/>
    </xf>
    <xf numFmtId="0" fontId="20" fillId="8" borderId="23" xfId="2" applyFont="1" applyFill="1" applyBorder="1" applyAlignment="1">
      <alignment horizontal="left"/>
    </xf>
    <xf numFmtId="0" fontId="27" fillId="8" borderId="23" xfId="2" applyFont="1" applyFill="1" applyBorder="1" applyAlignment="1">
      <alignment horizontal="left"/>
    </xf>
    <xf numFmtId="44" fontId="28" fillId="8" borderId="23" xfId="3" applyFont="1" applyFill="1" applyBorder="1" applyAlignment="1" applyProtection="1">
      <alignment horizontal="right"/>
    </xf>
    <xf numFmtId="0" fontId="19" fillId="8" borderId="10" xfId="2" applyFont="1" applyFill="1" applyAlignment="1">
      <alignment horizontal="left" vertical="center" wrapText="1"/>
    </xf>
    <xf numFmtId="0" fontId="18" fillId="8" borderId="10" xfId="2" applyFont="1" applyFill="1" applyAlignment="1">
      <alignment horizontal="left" vertical="center" wrapText="1"/>
    </xf>
    <xf numFmtId="0" fontId="18" fillId="9" borderId="36" xfId="2" applyFont="1" applyFill="1" applyBorder="1" applyAlignment="1" applyProtection="1">
      <alignment horizontal="center" vertical="center"/>
      <protection locked="0"/>
    </xf>
    <xf numFmtId="0" fontId="18" fillId="9" borderId="37" xfId="2" applyFont="1" applyFill="1" applyBorder="1" applyAlignment="1" applyProtection="1">
      <alignment horizontal="center" vertical="center"/>
      <protection locked="0"/>
    </xf>
    <xf numFmtId="0" fontId="18" fillId="9" borderId="38" xfId="2" applyFont="1" applyFill="1" applyBorder="1" applyAlignment="1" applyProtection="1">
      <alignment horizontal="center" vertical="center"/>
      <protection locked="0"/>
    </xf>
    <xf numFmtId="0" fontId="18" fillId="9" borderId="39" xfId="2" applyFont="1" applyFill="1" applyBorder="1" applyAlignment="1" applyProtection="1">
      <alignment horizontal="center" vertical="center"/>
      <protection locked="0"/>
    </xf>
    <xf numFmtId="0" fontId="18" fillId="9" borderId="40" xfId="2" applyFont="1" applyFill="1" applyBorder="1" applyAlignment="1" applyProtection="1">
      <alignment horizontal="center" vertical="center"/>
      <protection locked="0"/>
    </xf>
    <xf numFmtId="0" fontId="18" fillId="9" borderId="41" xfId="2" applyFont="1" applyFill="1" applyBorder="1" applyAlignment="1" applyProtection="1">
      <alignment horizontal="center" vertical="center"/>
      <protection locked="0"/>
    </xf>
    <xf numFmtId="49" fontId="18" fillId="9" borderId="27" xfId="2" applyNumberFormat="1" applyFont="1" applyFill="1" applyBorder="1" applyAlignment="1" applyProtection="1">
      <alignment horizontal="center" vertical="center"/>
      <protection locked="0"/>
    </xf>
    <xf numFmtId="49" fontId="18" fillId="9" borderId="23" xfId="2" applyNumberFormat="1" applyFont="1" applyFill="1" applyBorder="1" applyAlignment="1" applyProtection="1">
      <alignment horizontal="center" vertical="center"/>
      <protection locked="0"/>
    </xf>
    <xf numFmtId="49" fontId="18" fillId="9" borderId="31" xfId="2" applyNumberFormat="1" applyFont="1" applyFill="1" applyBorder="1" applyAlignment="1" applyProtection="1">
      <alignment horizontal="center" vertical="center"/>
      <protection locked="0"/>
    </xf>
    <xf numFmtId="0" fontId="21" fillId="8" borderId="42" xfId="2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4" borderId="1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6" fillId="4" borderId="9" xfId="1" applyFont="1" applyFill="1" applyBorder="1" applyAlignment="1">
      <alignment horizontal="center" vertical="center" wrapText="1"/>
    </xf>
    <xf numFmtId="0" fontId="1" fillId="0" borderId="10" xfId="1" applyFont="1" applyAlignment="1">
      <alignment horizontal="center" vertical="center" wrapText="1"/>
    </xf>
    <xf numFmtId="0" fontId="8" fillId="6" borderId="10" xfId="1" applyFont="1" applyFill="1" applyAlignment="1">
      <alignment horizontal="center" vertical="center" wrapText="1"/>
    </xf>
    <xf numFmtId="0" fontId="9" fillId="0" borderId="2" xfId="1" applyBorder="1" applyAlignment="1">
      <alignment horizontal="center"/>
    </xf>
    <xf numFmtId="0" fontId="6" fillId="4" borderId="10" xfId="1" applyFont="1" applyFill="1" applyAlignment="1">
      <alignment horizontal="center" vertical="center" wrapText="1"/>
    </xf>
    <xf numFmtId="0" fontId="6" fillId="4" borderId="43" xfId="1" applyFont="1" applyFill="1" applyBorder="1" applyAlignment="1">
      <alignment horizontal="center" vertical="center" wrapText="1"/>
    </xf>
    <xf numFmtId="0" fontId="11" fillId="7" borderId="10" xfId="2" applyFont="1" applyFill="1" applyAlignment="1">
      <alignment horizontal="center" vertical="center"/>
    </xf>
    <xf numFmtId="0" fontId="15" fillId="0" borderId="33" xfId="2" applyFont="1" applyBorder="1" applyAlignment="1">
      <alignment horizontal="center" vertical="center"/>
    </xf>
    <xf numFmtId="0" fontId="15" fillId="0" borderId="20" xfId="2" applyFont="1" applyBorder="1" applyAlignment="1">
      <alignment horizontal="center" vertical="center"/>
    </xf>
    <xf numFmtId="0" fontId="15" fillId="0" borderId="32" xfId="2" applyFont="1" applyBorder="1" applyAlignment="1">
      <alignment horizontal="center" vertical="center"/>
    </xf>
    <xf numFmtId="0" fontId="15" fillId="0" borderId="27" xfId="2" applyFont="1" applyBorder="1" applyAlignment="1">
      <alignment horizontal="center" vertical="center"/>
    </xf>
    <xf numFmtId="0" fontId="15" fillId="0" borderId="23" xfId="2" applyFont="1" applyBorder="1" applyAlignment="1">
      <alignment horizontal="center" vertical="center"/>
    </xf>
    <xf numFmtId="0" fontId="15" fillId="0" borderId="31" xfId="2" applyFont="1" applyBorder="1" applyAlignment="1">
      <alignment horizontal="center" vertical="center"/>
    </xf>
    <xf numFmtId="0" fontId="12" fillId="0" borderId="30" xfId="2" applyFont="1" applyBorder="1" applyAlignment="1">
      <alignment horizontal="center"/>
    </xf>
    <xf numFmtId="0" fontId="12" fillId="0" borderId="21" xfId="2" applyFont="1" applyBorder="1" applyAlignment="1">
      <alignment horizontal="center"/>
    </xf>
    <xf numFmtId="0" fontId="12" fillId="0" borderId="29" xfId="2" applyFont="1" applyBorder="1" applyAlignment="1">
      <alignment horizontal="center"/>
    </xf>
    <xf numFmtId="0" fontId="10" fillId="0" borderId="22" xfId="2" applyBorder="1" applyAlignment="1">
      <alignment horizontal="center"/>
    </xf>
    <xf numFmtId="0" fontId="10" fillId="0" borderId="24" xfId="2" applyBorder="1" applyAlignment="1">
      <alignment horizontal="center" vertical="center"/>
    </xf>
    <xf numFmtId="0" fontId="15" fillId="0" borderId="15" xfId="2" applyFont="1" applyBorder="1" applyAlignment="1">
      <alignment horizontal="center" vertical="center"/>
    </xf>
    <xf numFmtId="0" fontId="12" fillId="0" borderId="15" xfId="2" applyFont="1" applyBorder="1" applyAlignment="1">
      <alignment horizontal="center" vertical="center"/>
    </xf>
  </cellXfs>
  <cellStyles count="5">
    <cellStyle name="Měna" xfId="4" builtinId="4"/>
    <cellStyle name="Měna 2" xfId="3" xr:uid="{8651BE27-4FD6-984B-9A7B-CF491F4C07A2}"/>
    <cellStyle name="Normální" xfId="0" builtinId="0"/>
    <cellStyle name="Normální 2" xfId="1" xr:uid="{F2AFDFFF-7C22-A34D-BFDA-0320175DAB39}"/>
    <cellStyle name="Normální 3" xfId="2" xr:uid="{C2BADDF1-EAAA-B249-8371-6064357C5D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76EFB-1C93-AC45-9ACB-A9426CABC1AD}">
  <dimension ref="A1:J21"/>
  <sheetViews>
    <sheetView tabSelected="1" zoomScale="112" workbookViewId="0">
      <selection activeCell="N14" sqref="N14"/>
    </sheetView>
  </sheetViews>
  <sheetFormatPr baseColWidth="10" defaultRowHeight="13" x14ac:dyDescent="0.15"/>
  <cols>
    <col min="1" max="1" width="3.1640625" style="71" customWidth="1"/>
    <col min="2" max="2" width="25.83203125" style="71" customWidth="1"/>
    <col min="3" max="16384" width="10.83203125" style="71"/>
  </cols>
  <sheetData>
    <row r="1" spans="1:10" ht="18" x14ac:dyDescent="0.15">
      <c r="A1" s="59"/>
      <c r="B1" s="60"/>
      <c r="C1" s="59"/>
      <c r="D1" s="61" t="s">
        <v>97</v>
      </c>
      <c r="E1" s="60"/>
      <c r="F1" s="60"/>
      <c r="G1" s="60"/>
      <c r="H1" s="60"/>
      <c r="I1" s="60"/>
      <c r="J1" s="60"/>
    </row>
    <row r="2" spans="1:10" ht="16" x14ac:dyDescent="0.15">
      <c r="A2" s="62"/>
      <c r="B2" s="63"/>
      <c r="C2" s="62"/>
      <c r="D2" s="62"/>
      <c r="E2" s="63"/>
      <c r="F2" s="63"/>
      <c r="G2" s="63"/>
      <c r="H2" s="63"/>
      <c r="I2" s="63"/>
      <c r="J2" s="63"/>
    </row>
    <row r="3" spans="1:10" ht="16" x14ac:dyDescent="0.15">
      <c r="A3" s="62"/>
      <c r="B3" s="64" t="s">
        <v>88</v>
      </c>
      <c r="C3" s="63" t="s">
        <v>98</v>
      </c>
      <c r="D3" s="62"/>
      <c r="E3" s="63"/>
      <c r="F3" s="63"/>
      <c r="G3" s="63"/>
      <c r="H3" s="63"/>
      <c r="I3" s="63"/>
      <c r="J3" s="63"/>
    </row>
    <row r="4" spans="1:10" ht="16" x14ac:dyDescent="0.15">
      <c r="A4" s="62"/>
      <c r="B4" s="64" t="s">
        <v>89</v>
      </c>
      <c r="C4" s="97" t="s">
        <v>114</v>
      </c>
      <c r="D4" s="98"/>
      <c r="E4" s="98"/>
      <c r="F4" s="98"/>
      <c r="G4" s="98"/>
      <c r="H4" s="98"/>
      <c r="I4" s="98"/>
      <c r="J4" s="98"/>
    </row>
    <row r="5" spans="1:10" ht="16" x14ac:dyDescent="0.15">
      <c r="A5" s="62"/>
      <c r="B5" s="64"/>
      <c r="C5" s="98"/>
      <c r="D5" s="98"/>
      <c r="E5" s="98"/>
      <c r="F5" s="98"/>
      <c r="G5" s="98"/>
      <c r="H5" s="98"/>
      <c r="I5" s="98"/>
      <c r="J5" s="98"/>
    </row>
    <row r="6" spans="1:10" ht="16" x14ac:dyDescent="0.15">
      <c r="A6" s="62"/>
      <c r="B6" s="64" t="s">
        <v>90</v>
      </c>
      <c r="C6" s="62"/>
      <c r="D6" s="62"/>
      <c r="E6" s="63"/>
      <c r="F6" s="63"/>
      <c r="G6" s="63"/>
      <c r="H6" s="63"/>
      <c r="I6" s="63"/>
      <c r="J6" s="63"/>
    </row>
    <row r="7" spans="1:10" ht="16" x14ac:dyDescent="0.15">
      <c r="A7" s="62"/>
      <c r="B7" s="65" t="s">
        <v>91</v>
      </c>
      <c r="C7" s="99"/>
      <c r="D7" s="100"/>
      <c r="E7" s="100"/>
      <c r="F7" s="100"/>
      <c r="G7" s="100"/>
      <c r="H7" s="100"/>
      <c r="I7" s="100"/>
      <c r="J7" s="101"/>
    </row>
    <row r="8" spans="1:10" ht="16" x14ac:dyDescent="0.15">
      <c r="A8" s="62"/>
      <c r="B8" s="65" t="s">
        <v>92</v>
      </c>
      <c r="C8" s="102"/>
      <c r="D8" s="103"/>
      <c r="E8" s="103"/>
      <c r="F8" s="103"/>
      <c r="G8" s="103"/>
      <c r="H8" s="103"/>
      <c r="I8" s="103"/>
      <c r="J8" s="104"/>
    </row>
    <row r="9" spans="1:10" ht="16" x14ac:dyDescent="0.15">
      <c r="A9" s="62"/>
      <c r="B9" s="65" t="s">
        <v>93</v>
      </c>
      <c r="C9" s="105"/>
      <c r="D9" s="106"/>
      <c r="E9" s="106"/>
      <c r="F9" s="106"/>
      <c r="G9" s="106"/>
      <c r="H9" s="106"/>
      <c r="I9" s="106"/>
      <c r="J9" s="107"/>
    </row>
    <row r="10" spans="1:10" ht="17" thickBot="1" x14ac:dyDescent="0.2">
      <c r="A10" s="62"/>
      <c r="B10" s="66"/>
      <c r="C10" s="67"/>
      <c r="D10" s="67"/>
      <c r="E10" s="66"/>
      <c r="F10" s="66"/>
      <c r="G10" s="66"/>
      <c r="H10" s="66"/>
      <c r="I10" s="66"/>
      <c r="J10" s="66"/>
    </row>
    <row r="11" spans="1:10" ht="36" customHeight="1" thickTop="1" thickBot="1" x14ac:dyDescent="0.25">
      <c r="A11" s="68"/>
      <c r="B11" s="108" t="s">
        <v>99</v>
      </c>
      <c r="C11" s="108"/>
      <c r="D11" s="108"/>
      <c r="E11" s="108"/>
      <c r="F11" s="108"/>
      <c r="G11" s="108"/>
      <c r="H11" s="108"/>
      <c r="I11" s="108"/>
      <c r="J11" s="108"/>
    </row>
    <row r="12" spans="1:10" ht="36" customHeight="1" thickTop="1" x14ac:dyDescent="0.2">
      <c r="A12" s="68"/>
      <c r="B12" s="94" t="s">
        <v>100</v>
      </c>
      <c r="C12" s="94"/>
      <c r="D12" s="94"/>
      <c r="E12" s="94"/>
      <c r="F12" s="94"/>
      <c r="G12" s="94"/>
      <c r="H12" s="92">
        <f>'Hrabina - Ostravská'!F24</f>
        <v>0</v>
      </c>
      <c r="I12" s="92"/>
      <c r="J12" s="92"/>
    </row>
    <row r="13" spans="1:10" ht="36" customHeight="1" x14ac:dyDescent="0.2">
      <c r="A13" s="68"/>
      <c r="B13" s="94" t="s">
        <v>101</v>
      </c>
      <c r="C13" s="94"/>
      <c r="D13" s="94"/>
      <c r="E13" s="94"/>
      <c r="F13" s="94"/>
      <c r="G13" s="94"/>
      <c r="H13" s="92">
        <f>'Hrabina - Slezská'!F24</f>
        <v>0</v>
      </c>
      <c r="I13" s="92"/>
      <c r="J13" s="92"/>
    </row>
    <row r="14" spans="1:10" ht="36" customHeight="1" x14ac:dyDescent="0.2">
      <c r="A14" s="68"/>
      <c r="B14" s="94" t="s">
        <v>102</v>
      </c>
      <c r="C14" s="94"/>
      <c r="D14" s="94"/>
      <c r="E14" s="94"/>
      <c r="F14" s="94"/>
      <c r="G14" s="94"/>
      <c r="H14" s="92">
        <f>'SK - ostravská'!F41</f>
        <v>0</v>
      </c>
      <c r="I14" s="92"/>
      <c r="J14" s="92"/>
    </row>
    <row r="15" spans="1:10" s="83" customFormat="1" ht="36" customHeight="1" x14ac:dyDescent="0.2">
      <c r="A15" s="82"/>
      <c r="B15" s="95" t="s">
        <v>103</v>
      </c>
      <c r="C15" s="95"/>
      <c r="D15" s="95"/>
      <c r="E15" s="95"/>
      <c r="F15" s="95"/>
      <c r="G15" s="95"/>
      <c r="H15" s="96">
        <f>'SK - slezská'!F42</f>
        <v>0</v>
      </c>
      <c r="I15" s="96"/>
      <c r="J15" s="96"/>
    </row>
    <row r="16" spans="1:10" ht="36" customHeight="1" x14ac:dyDescent="0.2">
      <c r="A16" s="68"/>
      <c r="B16" s="94" t="s">
        <v>104</v>
      </c>
      <c r="C16" s="94"/>
      <c r="D16" s="94"/>
      <c r="E16" s="94"/>
      <c r="F16" s="94"/>
      <c r="G16" s="94"/>
      <c r="H16" s="92">
        <f>'Pod Zvonek'!F25</f>
        <v>0</v>
      </c>
      <c r="I16" s="92"/>
      <c r="J16" s="92"/>
    </row>
    <row r="17" spans="1:10" ht="36" customHeight="1" x14ac:dyDescent="0.2">
      <c r="A17" s="68"/>
      <c r="B17" s="94" t="s">
        <v>105</v>
      </c>
      <c r="C17" s="94"/>
      <c r="D17" s="94"/>
      <c r="E17" s="94"/>
      <c r="F17" s="94"/>
      <c r="G17" s="94"/>
      <c r="H17" s="92">
        <f>'SK - Pod Zvonek'!F41</f>
        <v>0</v>
      </c>
      <c r="I17" s="92"/>
      <c r="J17" s="92"/>
    </row>
    <row r="18" spans="1:10" ht="36" customHeight="1" x14ac:dyDescent="0.2">
      <c r="A18" s="68"/>
      <c r="B18" s="94" t="s">
        <v>106</v>
      </c>
      <c r="C18" s="94"/>
      <c r="D18" s="94"/>
      <c r="E18" s="94"/>
      <c r="F18" s="94"/>
      <c r="G18" s="94"/>
      <c r="H18" s="92">
        <f>'SK - Slovenská'!F40</f>
        <v>0</v>
      </c>
      <c r="I18" s="92"/>
      <c r="J18" s="92"/>
    </row>
    <row r="19" spans="1:10" ht="36" customHeight="1" x14ac:dyDescent="0.2">
      <c r="A19" s="68"/>
      <c r="B19" s="69" t="s">
        <v>94</v>
      </c>
      <c r="C19" s="69"/>
      <c r="D19" s="69"/>
      <c r="E19" s="69"/>
      <c r="F19" s="69"/>
      <c r="G19" s="69"/>
      <c r="H19" s="93">
        <f>SUM(H12:J18)</f>
        <v>0</v>
      </c>
      <c r="I19" s="93"/>
      <c r="J19" s="93"/>
    </row>
    <row r="20" spans="1:10" ht="36" customHeight="1" x14ac:dyDescent="0.2">
      <c r="A20" s="68"/>
      <c r="B20" s="70" t="s">
        <v>95</v>
      </c>
      <c r="C20" s="70"/>
      <c r="D20" s="70"/>
      <c r="E20" s="70"/>
      <c r="F20" s="70"/>
      <c r="G20" s="70"/>
      <c r="H20" s="92">
        <f>H19*0.21</f>
        <v>0</v>
      </c>
      <c r="I20" s="92"/>
      <c r="J20" s="92"/>
    </row>
    <row r="21" spans="1:10" ht="36" customHeight="1" x14ac:dyDescent="0.2">
      <c r="A21" s="68"/>
      <c r="B21" s="70" t="s">
        <v>96</v>
      </c>
      <c r="C21" s="70"/>
      <c r="D21" s="70"/>
      <c r="E21" s="70"/>
      <c r="F21" s="70"/>
      <c r="G21" s="70"/>
      <c r="H21" s="92">
        <f>SUM(H19:J20)</f>
        <v>0</v>
      </c>
      <c r="I21" s="92"/>
      <c r="J21" s="92"/>
    </row>
  </sheetData>
  <sheetProtection algorithmName="SHA-512" hashValue="EcEXzBXLcwXM9itVb5MMQCkC17DBq36l7hPAH6e0aHjFaLYDKYErRYP2Hgh+WCYpUk5Crw79JGCJGw0YUxof2g==" saltValue="QsiRloLyNfb1FJ5s3r8P7Q==" spinCount="100000" sheet="1" objects="1" scenarios="1"/>
  <mergeCells count="22">
    <mergeCell ref="B12:G12"/>
    <mergeCell ref="H12:J12"/>
    <mergeCell ref="C4:J5"/>
    <mergeCell ref="C7:J7"/>
    <mergeCell ref="C8:J8"/>
    <mergeCell ref="C9:J9"/>
    <mergeCell ref="B11:J11"/>
    <mergeCell ref="B13:G13"/>
    <mergeCell ref="H13:J13"/>
    <mergeCell ref="B14:G14"/>
    <mergeCell ref="H14:J14"/>
    <mergeCell ref="B15:G15"/>
    <mergeCell ref="H15:J15"/>
    <mergeCell ref="H18:J18"/>
    <mergeCell ref="H19:J19"/>
    <mergeCell ref="H20:J20"/>
    <mergeCell ref="H21:J21"/>
    <mergeCell ref="B16:G16"/>
    <mergeCell ref="H16:J16"/>
    <mergeCell ref="B17:G17"/>
    <mergeCell ref="H17:J17"/>
    <mergeCell ref="B18:G1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zoomScale="186" zoomScaleNormal="110" workbookViewId="0">
      <selection activeCell="G5" sqref="G5"/>
    </sheetView>
  </sheetViews>
  <sheetFormatPr baseColWidth="10" defaultColWidth="12.5" defaultRowHeight="15" customHeight="1" x14ac:dyDescent="0.15"/>
  <cols>
    <col min="1" max="1" width="4.33203125" customWidth="1"/>
    <col min="2" max="2" width="23.5" customWidth="1"/>
    <col min="3" max="3" width="9.83203125" customWidth="1"/>
    <col min="4" max="4" width="5.83203125" customWidth="1"/>
    <col min="5" max="5" width="11.83203125" customWidth="1"/>
    <col min="6" max="6" width="17.5" customWidth="1"/>
    <col min="7" max="7" width="50" customWidth="1"/>
    <col min="8" max="24" width="8" customWidth="1"/>
  </cols>
  <sheetData>
    <row r="1" spans="1:7" ht="63" customHeight="1" x14ac:dyDescent="0.15">
      <c r="A1" s="109" t="s">
        <v>0</v>
      </c>
      <c r="B1" s="109"/>
      <c r="C1" s="109"/>
      <c r="D1" s="109"/>
      <c r="E1" s="109"/>
      <c r="F1" s="109"/>
      <c r="G1" s="109"/>
    </row>
    <row r="2" spans="1:7" ht="12.75" customHeight="1" x14ac:dyDescent="0.15">
      <c r="A2" s="110" t="s">
        <v>27</v>
      </c>
      <c r="B2" s="110"/>
      <c r="C2" s="110"/>
      <c r="D2" s="110"/>
      <c r="E2" s="110"/>
      <c r="F2" s="110"/>
      <c r="G2" s="110"/>
    </row>
    <row r="3" spans="1:7" ht="12.75" customHeight="1" x14ac:dyDescent="0.15">
      <c r="A3" s="110"/>
      <c r="B3" s="110"/>
      <c r="C3" s="110"/>
      <c r="D3" s="110"/>
      <c r="E3" s="110"/>
      <c r="F3" s="110"/>
      <c r="G3" s="110"/>
    </row>
    <row r="4" spans="1:7" ht="8" customHeight="1" x14ac:dyDescent="0.15">
      <c r="A4" s="111"/>
      <c r="B4" s="111"/>
      <c r="C4" s="111"/>
      <c r="D4" s="111"/>
      <c r="E4" s="111"/>
      <c r="F4" s="111"/>
      <c r="G4" s="111"/>
    </row>
    <row r="5" spans="1:7" ht="38.25" customHeight="1" x14ac:dyDescent="0.15">
      <c r="A5" s="72" t="s">
        <v>109</v>
      </c>
      <c r="B5" s="72" t="s">
        <v>1</v>
      </c>
      <c r="C5" s="9" t="s">
        <v>110</v>
      </c>
      <c r="D5" s="8" t="s">
        <v>2</v>
      </c>
      <c r="E5" s="8" t="s">
        <v>3</v>
      </c>
      <c r="F5" s="8" t="s">
        <v>107</v>
      </c>
      <c r="G5" s="10" t="s">
        <v>4</v>
      </c>
    </row>
    <row r="6" spans="1:7" ht="14" x14ac:dyDescent="0.15">
      <c r="A6" s="73">
        <v>1</v>
      </c>
      <c r="B6" s="76" t="s">
        <v>5</v>
      </c>
      <c r="C6" s="2" t="s">
        <v>6</v>
      </c>
      <c r="D6" s="2">
        <v>1</v>
      </c>
      <c r="E6" s="86"/>
      <c r="F6" s="84">
        <f>D6*E6</f>
        <v>0</v>
      </c>
      <c r="G6" s="85"/>
    </row>
    <row r="7" spans="1:7" ht="14" x14ac:dyDescent="0.15">
      <c r="A7" s="73">
        <v>2</v>
      </c>
      <c r="B7" s="76" t="s">
        <v>20</v>
      </c>
      <c r="C7" s="2" t="s">
        <v>7</v>
      </c>
      <c r="D7" s="2">
        <v>1</v>
      </c>
      <c r="E7" s="86"/>
      <c r="F7" s="84">
        <f t="shared" ref="F7:F23" si="0">D7*E7</f>
        <v>0</v>
      </c>
      <c r="G7" s="85"/>
    </row>
    <row r="8" spans="1:7" ht="14" x14ac:dyDescent="0.2">
      <c r="A8" s="73">
        <v>3</v>
      </c>
      <c r="B8" s="76" t="s">
        <v>23</v>
      </c>
      <c r="C8" s="1" t="s">
        <v>6</v>
      </c>
      <c r="D8" s="1">
        <v>2</v>
      </c>
      <c r="E8" s="86"/>
      <c r="F8" s="84">
        <f t="shared" si="0"/>
        <v>0</v>
      </c>
      <c r="G8" s="3"/>
    </row>
    <row r="9" spans="1:7" ht="14" x14ac:dyDescent="0.2">
      <c r="A9" s="73">
        <v>4</v>
      </c>
      <c r="B9" s="76" t="s">
        <v>8</v>
      </c>
      <c r="C9" s="2" t="s">
        <v>9</v>
      </c>
      <c r="D9" s="2">
        <v>10</v>
      </c>
      <c r="E9" s="86"/>
      <c r="F9" s="84">
        <f t="shared" si="0"/>
        <v>0</v>
      </c>
      <c r="G9" s="3"/>
    </row>
    <row r="10" spans="1:7" ht="14" x14ac:dyDescent="0.2">
      <c r="A10" s="73">
        <v>5</v>
      </c>
      <c r="B10" s="77" t="s">
        <v>10</v>
      </c>
      <c r="C10" s="2" t="s">
        <v>7</v>
      </c>
      <c r="D10" s="2">
        <v>1</v>
      </c>
      <c r="E10" s="86"/>
      <c r="F10" s="84">
        <f t="shared" si="0"/>
        <v>0</v>
      </c>
      <c r="G10" s="4"/>
    </row>
    <row r="11" spans="1:7" ht="26" x14ac:dyDescent="0.15">
      <c r="A11" s="73">
        <v>6</v>
      </c>
      <c r="B11" s="77" t="s">
        <v>11</v>
      </c>
      <c r="C11" s="2" t="s">
        <v>7</v>
      </c>
      <c r="D11" s="2">
        <v>1</v>
      </c>
      <c r="E11" s="86"/>
      <c r="F11" s="84">
        <f t="shared" si="0"/>
        <v>0</v>
      </c>
      <c r="G11" s="85"/>
    </row>
    <row r="12" spans="1:7" ht="14" x14ac:dyDescent="0.2">
      <c r="A12" s="73">
        <v>7</v>
      </c>
      <c r="B12" s="77" t="s">
        <v>12</v>
      </c>
      <c r="C12" s="2" t="s">
        <v>6</v>
      </c>
      <c r="D12" s="2">
        <v>1</v>
      </c>
      <c r="E12" s="86"/>
      <c r="F12" s="84">
        <f t="shared" si="0"/>
        <v>0</v>
      </c>
      <c r="G12" s="4"/>
    </row>
    <row r="13" spans="1:7" ht="14" x14ac:dyDescent="0.15">
      <c r="A13" s="73">
        <v>8</v>
      </c>
      <c r="B13" s="76" t="s">
        <v>22</v>
      </c>
      <c r="C13" s="1" t="s">
        <v>6</v>
      </c>
      <c r="D13" s="1">
        <v>1</v>
      </c>
      <c r="E13" s="86"/>
      <c r="F13" s="84">
        <f t="shared" si="0"/>
        <v>0</v>
      </c>
      <c r="G13" s="85"/>
    </row>
    <row r="14" spans="1:7" ht="14" x14ac:dyDescent="0.2">
      <c r="A14" s="73">
        <v>9</v>
      </c>
      <c r="B14" s="76" t="s">
        <v>25</v>
      </c>
      <c r="C14" s="1" t="s">
        <v>6</v>
      </c>
      <c r="D14" s="1">
        <v>14</v>
      </c>
      <c r="E14" s="86"/>
      <c r="F14" s="84">
        <f t="shared" si="0"/>
        <v>0</v>
      </c>
      <c r="G14" s="4"/>
    </row>
    <row r="15" spans="1:7" ht="14" x14ac:dyDescent="0.15">
      <c r="A15" s="73">
        <v>10</v>
      </c>
      <c r="B15" s="76" t="s">
        <v>13</v>
      </c>
      <c r="C15" s="1" t="s">
        <v>6</v>
      </c>
      <c r="D15" s="1">
        <v>3</v>
      </c>
      <c r="E15" s="86"/>
      <c r="F15" s="84">
        <f t="shared" si="0"/>
        <v>0</v>
      </c>
      <c r="G15" s="85"/>
    </row>
    <row r="16" spans="1:7" ht="14" x14ac:dyDescent="0.15">
      <c r="A16" s="73">
        <v>11</v>
      </c>
      <c r="B16" s="76" t="s">
        <v>14</v>
      </c>
      <c r="C16" s="2" t="s">
        <v>6</v>
      </c>
      <c r="D16" s="2">
        <v>7</v>
      </c>
      <c r="E16" s="86"/>
      <c r="F16" s="84">
        <f t="shared" si="0"/>
        <v>0</v>
      </c>
      <c r="G16" s="85"/>
    </row>
    <row r="17" spans="1:7" ht="14" x14ac:dyDescent="0.15">
      <c r="A17" s="73">
        <v>12</v>
      </c>
      <c r="B17" s="76" t="s">
        <v>21</v>
      </c>
      <c r="C17" s="2" t="s">
        <v>6</v>
      </c>
      <c r="D17" s="2">
        <v>3</v>
      </c>
      <c r="E17" s="86"/>
      <c r="F17" s="84">
        <f t="shared" si="0"/>
        <v>0</v>
      </c>
      <c r="G17" s="85"/>
    </row>
    <row r="18" spans="1:7" ht="14" x14ac:dyDescent="0.2">
      <c r="A18" s="73">
        <v>13</v>
      </c>
      <c r="B18" s="76" t="s">
        <v>24</v>
      </c>
      <c r="C18" s="2" t="s">
        <v>6</v>
      </c>
      <c r="D18" s="2">
        <v>13</v>
      </c>
      <c r="E18" s="86"/>
      <c r="F18" s="84">
        <f t="shared" si="0"/>
        <v>0</v>
      </c>
      <c r="G18" s="3"/>
    </row>
    <row r="19" spans="1:7" ht="14" x14ac:dyDescent="0.15">
      <c r="A19" s="73">
        <v>14</v>
      </c>
      <c r="B19" s="76" t="s">
        <v>15</v>
      </c>
      <c r="C19" s="2" t="s">
        <v>6</v>
      </c>
      <c r="D19" s="2">
        <v>36</v>
      </c>
      <c r="E19" s="86"/>
      <c r="F19" s="84">
        <f t="shared" si="0"/>
        <v>0</v>
      </c>
      <c r="G19" s="85"/>
    </row>
    <row r="20" spans="1:7" ht="14" x14ac:dyDescent="0.2">
      <c r="A20" s="73">
        <v>15</v>
      </c>
      <c r="B20" s="77" t="s">
        <v>16</v>
      </c>
      <c r="C20" s="2" t="s">
        <v>6</v>
      </c>
      <c r="D20" s="2">
        <v>1</v>
      </c>
      <c r="E20" s="86"/>
      <c r="F20" s="84">
        <f t="shared" si="0"/>
        <v>0</v>
      </c>
      <c r="G20" s="3"/>
    </row>
    <row r="21" spans="1:7" ht="14" x14ac:dyDescent="0.2">
      <c r="A21" s="73">
        <v>16</v>
      </c>
      <c r="B21" s="77" t="s">
        <v>17</v>
      </c>
      <c r="C21" s="2" t="s">
        <v>6</v>
      </c>
      <c r="D21" s="2">
        <v>4</v>
      </c>
      <c r="E21" s="86"/>
      <c r="F21" s="84">
        <f t="shared" si="0"/>
        <v>0</v>
      </c>
      <c r="G21" s="3"/>
    </row>
    <row r="22" spans="1:7" ht="14" x14ac:dyDescent="0.2">
      <c r="A22" s="73">
        <v>17</v>
      </c>
      <c r="B22" s="78" t="s">
        <v>18</v>
      </c>
      <c r="C22" s="2" t="s">
        <v>6</v>
      </c>
      <c r="D22" s="2">
        <v>1</v>
      </c>
      <c r="E22" s="86"/>
      <c r="F22" s="84">
        <f t="shared" si="0"/>
        <v>0</v>
      </c>
      <c r="G22" s="3"/>
    </row>
    <row r="23" spans="1:7" ht="14" x14ac:dyDescent="0.2">
      <c r="A23" s="73">
        <v>18</v>
      </c>
      <c r="B23" s="77" t="s">
        <v>26</v>
      </c>
      <c r="C23" s="2" t="s">
        <v>6</v>
      </c>
      <c r="D23" s="2">
        <v>1</v>
      </c>
      <c r="E23" s="86"/>
      <c r="F23" s="84">
        <f t="shared" si="0"/>
        <v>0</v>
      </c>
      <c r="G23" s="3"/>
    </row>
    <row r="24" spans="1:7" ht="15.75" customHeight="1" x14ac:dyDescent="0.2">
      <c r="A24" s="112" t="s">
        <v>19</v>
      </c>
      <c r="B24" s="113"/>
      <c r="C24" s="113"/>
      <c r="D24" s="113"/>
      <c r="E24" s="114"/>
      <c r="F24" s="87">
        <f>SUM(F6:F23)</f>
        <v>0</v>
      </c>
      <c r="G24" s="15"/>
    </row>
    <row r="25" spans="1:7" ht="12.75" customHeight="1" x14ac:dyDescent="0.15">
      <c r="B25" s="5"/>
      <c r="C25" s="6"/>
      <c r="D25" s="6"/>
      <c r="E25" s="6"/>
      <c r="F25" s="6"/>
      <c r="G25" s="5"/>
    </row>
    <row r="26" spans="1:7" ht="12.75" customHeight="1" x14ac:dyDescent="0.15">
      <c r="B26" s="5"/>
      <c r="C26" s="6"/>
      <c r="D26" s="6"/>
      <c r="E26" s="6"/>
      <c r="F26" s="6"/>
      <c r="G26" s="5"/>
    </row>
    <row r="27" spans="1:7" ht="12.75" customHeight="1" x14ac:dyDescent="0.15">
      <c r="E27" s="7"/>
    </row>
    <row r="28" spans="1:7" ht="12.75" customHeight="1" x14ac:dyDescent="0.15"/>
    <row r="29" spans="1:7" ht="12.75" customHeight="1" x14ac:dyDescent="0.15"/>
    <row r="30" spans="1:7" ht="12.75" customHeight="1" x14ac:dyDescent="0.15"/>
    <row r="31" spans="1:7" ht="12.75" customHeight="1" x14ac:dyDescent="0.15"/>
    <row r="32" spans="1:7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sheetProtection algorithmName="SHA-512" hashValue="QzZOFCcOlkcMNXgDn1SQVPKrXarFDvhd9qx6AhfS+2PoKCyyHbJ+dJ2M3PCzQpmTLk0emnO86w2e7K1MDbZLLg==" saltValue="7/jCsim5/qtyZsMtparh8Q==" spinCount="100000" sheet="1" objects="1" scenarios="1" formatColumns="0" formatRows="0"/>
  <mergeCells count="4">
    <mergeCell ref="A1:G1"/>
    <mergeCell ref="A2:G3"/>
    <mergeCell ref="A4:G4"/>
    <mergeCell ref="A24:E24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8C5F7-68E5-0A45-9190-30D914D656B5}">
  <dimension ref="A1:G1000"/>
  <sheetViews>
    <sheetView zoomScale="110" zoomScaleNormal="110" workbookViewId="0">
      <selection activeCell="O33" sqref="O33"/>
    </sheetView>
  </sheetViews>
  <sheetFormatPr baseColWidth="10" defaultColWidth="12.5" defaultRowHeight="13" x14ac:dyDescent="0.15"/>
  <cols>
    <col min="1" max="1" width="4.33203125" style="11" customWidth="1"/>
    <col min="2" max="2" width="23.5" style="11" customWidth="1"/>
    <col min="3" max="3" width="9.83203125" style="11" customWidth="1"/>
    <col min="4" max="4" width="5.83203125" style="11" customWidth="1"/>
    <col min="5" max="5" width="11.83203125" style="11" customWidth="1"/>
    <col min="6" max="6" width="17.5" style="11" customWidth="1"/>
    <col min="7" max="7" width="50" style="11" customWidth="1"/>
    <col min="8" max="24" width="8" style="11" customWidth="1"/>
    <col min="25" max="16384" width="12.5" style="11"/>
  </cols>
  <sheetData>
    <row r="1" spans="1:7" ht="58" customHeight="1" x14ac:dyDescent="0.15">
      <c r="A1" s="115" t="s">
        <v>0</v>
      </c>
      <c r="B1" s="115"/>
      <c r="C1" s="115"/>
      <c r="D1" s="115"/>
      <c r="E1" s="115"/>
      <c r="F1" s="115"/>
      <c r="G1" s="115"/>
    </row>
    <row r="2" spans="1:7" ht="12.75" customHeight="1" x14ac:dyDescent="0.15">
      <c r="A2" s="116" t="s">
        <v>31</v>
      </c>
      <c r="B2" s="116"/>
      <c r="C2" s="116"/>
      <c r="D2" s="116"/>
      <c r="E2" s="116"/>
      <c r="F2" s="116"/>
      <c r="G2" s="116"/>
    </row>
    <row r="3" spans="1:7" ht="12.75" customHeight="1" x14ac:dyDescent="0.15">
      <c r="A3" s="116"/>
      <c r="B3" s="116"/>
      <c r="C3" s="116"/>
      <c r="D3" s="116"/>
      <c r="E3" s="116"/>
      <c r="F3" s="116"/>
      <c r="G3" s="116"/>
    </row>
    <row r="4" spans="1:7" ht="10" customHeight="1" x14ac:dyDescent="0.15">
      <c r="A4" s="117"/>
      <c r="B4" s="117"/>
      <c r="C4" s="117"/>
      <c r="D4" s="117"/>
      <c r="E4" s="117"/>
      <c r="F4" s="117"/>
      <c r="G4" s="117"/>
    </row>
    <row r="5" spans="1:7" ht="42" customHeight="1" x14ac:dyDescent="0.15">
      <c r="A5" s="74" t="s">
        <v>109</v>
      </c>
      <c r="B5" s="74" t="s">
        <v>1</v>
      </c>
      <c r="C5" s="24" t="s">
        <v>110</v>
      </c>
      <c r="D5" s="23" t="s">
        <v>2</v>
      </c>
      <c r="E5" s="23" t="s">
        <v>3</v>
      </c>
      <c r="F5" s="23" t="s">
        <v>108</v>
      </c>
      <c r="G5" s="22" t="s">
        <v>4</v>
      </c>
    </row>
    <row r="6" spans="1:7" ht="14" x14ac:dyDescent="0.15">
      <c r="A6" s="75">
        <v>1</v>
      </c>
      <c r="B6" s="79" t="s">
        <v>5</v>
      </c>
      <c r="C6" s="19" t="s">
        <v>6</v>
      </c>
      <c r="D6" s="19">
        <v>1</v>
      </c>
      <c r="E6" s="86"/>
      <c r="F6" s="84">
        <f>ABS(D6*E6)</f>
        <v>0</v>
      </c>
      <c r="G6" s="88"/>
    </row>
    <row r="7" spans="1:7" ht="14" x14ac:dyDescent="0.15">
      <c r="A7" s="75">
        <v>2</v>
      </c>
      <c r="B7" s="79" t="s">
        <v>20</v>
      </c>
      <c r="C7" s="19" t="s">
        <v>7</v>
      </c>
      <c r="D7" s="19">
        <v>1</v>
      </c>
      <c r="E7" s="86"/>
      <c r="F7" s="84">
        <f t="shared" ref="F7:F23" si="0">ABS(D7*E7)</f>
        <v>0</v>
      </c>
      <c r="G7" s="88"/>
    </row>
    <row r="8" spans="1:7" ht="14" x14ac:dyDescent="0.2">
      <c r="A8" s="75">
        <v>3</v>
      </c>
      <c r="B8" s="79" t="s">
        <v>8</v>
      </c>
      <c r="C8" s="19" t="s">
        <v>9</v>
      </c>
      <c r="D8" s="19">
        <v>10</v>
      </c>
      <c r="E8" s="86"/>
      <c r="F8" s="84">
        <f t="shared" si="0"/>
        <v>0</v>
      </c>
      <c r="G8" s="18"/>
    </row>
    <row r="9" spans="1:7" ht="14" x14ac:dyDescent="0.2">
      <c r="A9" s="75">
        <v>4</v>
      </c>
      <c r="B9" s="80" t="s">
        <v>10</v>
      </c>
      <c r="C9" s="19" t="s">
        <v>7</v>
      </c>
      <c r="D9" s="19">
        <v>1</v>
      </c>
      <c r="E9" s="86"/>
      <c r="F9" s="84">
        <f t="shared" si="0"/>
        <v>0</v>
      </c>
      <c r="G9" s="21"/>
    </row>
    <row r="10" spans="1:7" ht="26" x14ac:dyDescent="0.15">
      <c r="A10" s="75">
        <v>5</v>
      </c>
      <c r="B10" s="80" t="s">
        <v>11</v>
      </c>
      <c r="C10" s="19" t="s">
        <v>7</v>
      </c>
      <c r="D10" s="19">
        <v>1</v>
      </c>
      <c r="E10" s="86"/>
      <c r="F10" s="84">
        <f t="shared" si="0"/>
        <v>0</v>
      </c>
      <c r="G10" s="88"/>
    </row>
    <row r="11" spans="1:7" ht="14" x14ac:dyDescent="0.2">
      <c r="A11" s="75">
        <v>6</v>
      </c>
      <c r="B11" s="80" t="s">
        <v>12</v>
      </c>
      <c r="C11" s="19" t="s">
        <v>6</v>
      </c>
      <c r="D11" s="19">
        <v>1</v>
      </c>
      <c r="E11" s="86"/>
      <c r="F11" s="84">
        <f t="shared" si="0"/>
        <v>0</v>
      </c>
      <c r="G11" s="21"/>
    </row>
    <row r="12" spans="1:7" ht="14" x14ac:dyDescent="0.15">
      <c r="A12" s="75">
        <v>7</v>
      </c>
      <c r="B12" s="79" t="s">
        <v>22</v>
      </c>
      <c r="C12" s="20" t="s">
        <v>6</v>
      </c>
      <c r="D12" s="20">
        <v>1</v>
      </c>
      <c r="E12" s="86"/>
      <c r="F12" s="84">
        <f t="shared" si="0"/>
        <v>0</v>
      </c>
      <c r="G12" s="88"/>
    </row>
    <row r="13" spans="1:7" ht="14" x14ac:dyDescent="0.2">
      <c r="A13" s="75">
        <v>8</v>
      </c>
      <c r="B13" s="79" t="s">
        <v>25</v>
      </c>
      <c r="C13" s="20" t="s">
        <v>6</v>
      </c>
      <c r="D13" s="20">
        <v>8</v>
      </c>
      <c r="E13" s="86"/>
      <c r="F13" s="84">
        <f t="shared" si="0"/>
        <v>0</v>
      </c>
      <c r="G13" s="21"/>
    </row>
    <row r="14" spans="1:7" ht="14" x14ac:dyDescent="0.15">
      <c r="A14" s="75">
        <v>9</v>
      </c>
      <c r="B14" s="79" t="s">
        <v>13</v>
      </c>
      <c r="C14" s="20" t="s">
        <v>6</v>
      </c>
      <c r="D14" s="20">
        <v>2</v>
      </c>
      <c r="E14" s="86"/>
      <c r="F14" s="84">
        <f t="shared" si="0"/>
        <v>0</v>
      </c>
      <c r="G14" s="88"/>
    </row>
    <row r="15" spans="1:7" ht="14" x14ac:dyDescent="0.15">
      <c r="A15" s="75">
        <v>10</v>
      </c>
      <c r="B15" s="79" t="s">
        <v>14</v>
      </c>
      <c r="C15" s="19" t="s">
        <v>6</v>
      </c>
      <c r="D15" s="19">
        <v>4</v>
      </c>
      <c r="E15" s="86"/>
      <c r="F15" s="84">
        <f t="shared" si="0"/>
        <v>0</v>
      </c>
      <c r="G15" s="88"/>
    </row>
    <row r="16" spans="1:7" ht="14" x14ac:dyDescent="0.15">
      <c r="A16" s="75">
        <v>11</v>
      </c>
      <c r="B16" s="79" t="s">
        <v>21</v>
      </c>
      <c r="C16" s="19" t="s">
        <v>6</v>
      </c>
      <c r="D16" s="19">
        <v>2</v>
      </c>
      <c r="E16" s="86"/>
      <c r="F16" s="84">
        <f t="shared" si="0"/>
        <v>0</v>
      </c>
      <c r="G16" s="88"/>
    </row>
    <row r="17" spans="1:7" ht="14" x14ac:dyDescent="0.2">
      <c r="A17" s="75">
        <v>12</v>
      </c>
      <c r="B17" s="79" t="s">
        <v>30</v>
      </c>
      <c r="C17" s="19" t="s">
        <v>6</v>
      </c>
      <c r="D17" s="19">
        <v>8</v>
      </c>
      <c r="E17" s="86"/>
      <c r="F17" s="84">
        <f t="shared" si="0"/>
        <v>0</v>
      </c>
      <c r="G17" s="18"/>
    </row>
    <row r="18" spans="1:7" ht="14" x14ac:dyDescent="0.15">
      <c r="A18" s="75">
        <v>13</v>
      </c>
      <c r="B18" s="79" t="s">
        <v>15</v>
      </c>
      <c r="C18" s="19" t="s">
        <v>6</v>
      </c>
      <c r="D18" s="19">
        <v>26</v>
      </c>
      <c r="E18" s="86"/>
      <c r="F18" s="84">
        <f t="shared" si="0"/>
        <v>0</v>
      </c>
      <c r="G18" s="88"/>
    </row>
    <row r="19" spans="1:7" ht="14" x14ac:dyDescent="0.2">
      <c r="A19" s="75">
        <v>14</v>
      </c>
      <c r="B19" s="80" t="s">
        <v>16</v>
      </c>
      <c r="C19" s="19" t="s">
        <v>6</v>
      </c>
      <c r="D19" s="19">
        <v>1</v>
      </c>
      <c r="E19" s="86"/>
      <c r="F19" s="84">
        <f t="shared" si="0"/>
        <v>0</v>
      </c>
      <c r="G19" s="18"/>
    </row>
    <row r="20" spans="1:7" ht="14" x14ac:dyDescent="0.2">
      <c r="A20" s="75">
        <v>15</v>
      </c>
      <c r="B20" s="80" t="s">
        <v>17</v>
      </c>
      <c r="C20" s="19" t="s">
        <v>6</v>
      </c>
      <c r="D20" s="19">
        <v>4</v>
      </c>
      <c r="E20" s="86"/>
      <c r="F20" s="84">
        <f t="shared" si="0"/>
        <v>0</v>
      </c>
      <c r="G20" s="18"/>
    </row>
    <row r="21" spans="1:7" ht="14" x14ac:dyDescent="0.2">
      <c r="A21" s="75">
        <v>16</v>
      </c>
      <c r="B21" s="81" t="s">
        <v>18</v>
      </c>
      <c r="C21" s="19" t="s">
        <v>6</v>
      </c>
      <c r="D21" s="19">
        <v>1</v>
      </c>
      <c r="E21" s="86"/>
      <c r="F21" s="84">
        <f t="shared" si="0"/>
        <v>0</v>
      </c>
      <c r="G21" s="18"/>
    </row>
    <row r="22" spans="1:7" ht="14" x14ac:dyDescent="0.2">
      <c r="A22" s="75">
        <v>17</v>
      </c>
      <c r="B22" s="80" t="s">
        <v>29</v>
      </c>
      <c r="C22" s="19" t="s">
        <v>6</v>
      </c>
      <c r="D22" s="19">
        <v>1</v>
      </c>
      <c r="E22" s="86"/>
      <c r="F22" s="84">
        <f t="shared" si="0"/>
        <v>0</v>
      </c>
      <c r="G22" s="18"/>
    </row>
    <row r="23" spans="1:7" ht="14" x14ac:dyDescent="0.2">
      <c r="A23" s="75">
        <v>18</v>
      </c>
      <c r="B23" s="80" t="s">
        <v>28</v>
      </c>
      <c r="C23" s="19" t="s">
        <v>6</v>
      </c>
      <c r="D23" s="19">
        <v>5</v>
      </c>
      <c r="E23" s="86"/>
      <c r="F23" s="84">
        <f t="shared" si="0"/>
        <v>0</v>
      </c>
      <c r="G23" s="18"/>
    </row>
    <row r="24" spans="1:7" ht="15.75" customHeight="1" x14ac:dyDescent="0.2">
      <c r="A24" s="118" t="s">
        <v>19</v>
      </c>
      <c r="B24" s="118"/>
      <c r="C24" s="118"/>
      <c r="D24" s="118"/>
      <c r="E24" s="119"/>
      <c r="F24" s="87">
        <f>SUM(F6:F23)</f>
        <v>0</v>
      </c>
      <c r="G24" s="15"/>
    </row>
    <row r="25" spans="1:7" ht="12.75" customHeight="1" x14ac:dyDescent="0.15">
      <c r="B25" s="13"/>
      <c r="C25" s="14"/>
      <c r="D25" s="14"/>
      <c r="E25" s="14"/>
      <c r="F25" s="14"/>
      <c r="G25" s="13"/>
    </row>
    <row r="26" spans="1:7" ht="12.75" customHeight="1" x14ac:dyDescent="0.15">
      <c r="B26" s="13"/>
      <c r="C26" s="14"/>
      <c r="D26" s="14"/>
      <c r="E26" s="14"/>
      <c r="F26" s="14"/>
      <c r="G26" s="13"/>
    </row>
    <row r="27" spans="1:7" ht="12.75" customHeight="1" x14ac:dyDescent="0.15">
      <c r="E27" s="12"/>
    </row>
    <row r="28" spans="1:7" ht="12.75" customHeight="1" x14ac:dyDescent="0.15"/>
    <row r="29" spans="1:7" ht="12.75" customHeight="1" x14ac:dyDescent="0.15"/>
    <row r="30" spans="1:7" ht="12.75" customHeight="1" x14ac:dyDescent="0.15"/>
    <row r="31" spans="1:7" ht="12.75" customHeight="1" x14ac:dyDescent="0.15"/>
    <row r="32" spans="1:7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sheetProtection algorithmName="SHA-512" hashValue="Z4y8givAfl3XoRvzdqCxsPceb4hIi7S0dQazQ1J9WHI4BibqP1RAuVex/7/+R+0WOWS3/1dnrrvwvj0WUHY/0A==" saltValue="zFxX/GtEmftGMILRPd11yw==" spinCount="100000" sheet="1" objects="1" scenarios="1" formatColumns="0" formatRows="0"/>
  <mergeCells count="4">
    <mergeCell ref="A1:G1"/>
    <mergeCell ref="A2:G3"/>
    <mergeCell ref="A4:G4"/>
    <mergeCell ref="A24:E24"/>
  </mergeCells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0AB8A-7907-264C-918C-B4B05F6DD511}">
  <dimension ref="A1:M44"/>
  <sheetViews>
    <sheetView workbookViewId="0">
      <selection activeCell="B1" sqref="B1:E2"/>
    </sheetView>
  </sheetViews>
  <sheetFormatPr baseColWidth="10" defaultColWidth="8.83203125" defaultRowHeight="14" x14ac:dyDescent="0.15"/>
  <cols>
    <col min="1" max="1" width="8.83203125" style="25"/>
    <col min="2" max="2" width="57.1640625" style="25" customWidth="1"/>
    <col min="3" max="3" width="10.1640625" style="25" customWidth="1"/>
    <col min="4" max="4" width="10.5" style="25" customWidth="1"/>
    <col min="5" max="5" width="13.5" style="25" customWidth="1"/>
    <col min="6" max="6" width="15" style="25" customWidth="1"/>
    <col min="7" max="12" width="8.83203125" style="25"/>
    <col min="13" max="13" width="12.83203125" style="25" customWidth="1"/>
    <col min="14" max="16384" width="8.83203125" style="25"/>
  </cols>
  <sheetData>
    <row r="1" spans="1:13" ht="15" customHeight="1" x14ac:dyDescent="0.15">
      <c r="B1" s="121" t="s">
        <v>77</v>
      </c>
      <c r="C1" s="122"/>
      <c r="D1" s="122"/>
      <c r="E1" s="123"/>
    </row>
    <row r="2" spans="1:13" ht="15" customHeight="1" x14ac:dyDescent="0.15">
      <c r="B2" s="124"/>
      <c r="C2" s="125"/>
      <c r="D2" s="125"/>
      <c r="E2" s="126"/>
    </row>
    <row r="3" spans="1:13" x14ac:dyDescent="0.15">
      <c r="B3" s="127" t="s">
        <v>76</v>
      </c>
      <c r="C3" s="128"/>
      <c r="D3" s="128"/>
      <c r="E3" s="129"/>
    </row>
    <row r="4" spans="1:13" x14ac:dyDescent="0.15">
      <c r="A4" s="127" t="s">
        <v>75</v>
      </c>
      <c r="B4" s="128"/>
      <c r="C4" s="128"/>
      <c r="D4" s="128"/>
      <c r="E4" s="128"/>
      <c r="F4" s="129"/>
    </row>
    <row r="5" spans="1:13" ht="15" thickBot="1" x14ac:dyDescent="0.2">
      <c r="A5" s="130"/>
      <c r="B5" s="130"/>
      <c r="C5" s="130"/>
      <c r="D5" s="130"/>
      <c r="E5" s="130"/>
      <c r="F5" s="130"/>
    </row>
    <row r="6" spans="1:13" ht="15" thickBot="1" x14ac:dyDescent="0.2">
      <c r="A6" s="54" t="s">
        <v>74</v>
      </c>
      <c r="B6" s="54" t="s">
        <v>73</v>
      </c>
      <c r="C6" s="54" t="s">
        <v>72</v>
      </c>
      <c r="D6" s="54" t="s">
        <v>71</v>
      </c>
      <c r="E6" s="54" t="s">
        <v>70</v>
      </c>
      <c r="F6" s="54" t="s">
        <v>69</v>
      </c>
      <c r="H6" s="53"/>
      <c r="I6" s="39"/>
      <c r="J6" s="53"/>
      <c r="K6" s="53"/>
      <c r="L6" s="53"/>
      <c r="M6" s="53"/>
    </row>
    <row r="7" spans="1:13" x14ac:dyDescent="0.15">
      <c r="A7" s="43">
        <v>1</v>
      </c>
      <c r="B7" s="42" t="s">
        <v>68</v>
      </c>
      <c r="C7" s="41">
        <v>11600</v>
      </c>
      <c r="D7" s="41" t="s">
        <v>33</v>
      </c>
      <c r="E7" s="55">
        <v>0</v>
      </c>
      <c r="F7" s="40">
        <f t="shared" ref="F7:F32" si="0">C7*E7</f>
        <v>0</v>
      </c>
      <c r="H7" s="39"/>
      <c r="I7" s="39"/>
      <c r="J7" s="39"/>
      <c r="K7" s="39"/>
    </row>
    <row r="8" spans="1:13" x14ac:dyDescent="0.15">
      <c r="A8" s="38">
        <v>2</v>
      </c>
      <c r="B8" s="50" t="s">
        <v>67</v>
      </c>
      <c r="C8" s="52">
        <v>450</v>
      </c>
      <c r="D8" s="36" t="s">
        <v>33</v>
      </c>
      <c r="E8" s="56">
        <v>0</v>
      </c>
      <c r="F8" s="35">
        <f t="shared" si="0"/>
        <v>0</v>
      </c>
      <c r="H8" s="39"/>
      <c r="I8" s="39"/>
      <c r="J8" s="39"/>
      <c r="K8" s="39"/>
    </row>
    <row r="9" spans="1:13" x14ac:dyDescent="0.15">
      <c r="A9" s="38">
        <v>3</v>
      </c>
      <c r="B9" s="50" t="s">
        <v>66</v>
      </c>
      <c r="C9" s="52">
        <v>1650</v>
      </c>
      <c r="D9" s="36" t="s">
        <v>33</v>
      </c>
      <c r="E9" s="56">
        <v>0</v>
      </c>
      <c r="F9" s="35">
        <f t="shared" si="0"/>
        <v>0</v>
      </c>
      <c r="I9" s="39"/>
      <c r="J9" s="39"/>
      <c r="K9" s="39"/>
    </row>
    <row r="10" spans="1:13" x14ac:dyDescent="0.15">
      <c r="A10" s="38">
        <v>4</v>
      </c>
      <c r="B10" s="50" t="s">
        <v>65</v>
      </c>
      <c r="C10" s="52">
        <v>630</v>
      </c>
      <c r="D10" s="36" t="s">
        <v>33</v>
      </c>
      <c r="E10" s="56">
        <v>0</v>
      </c>
      <c r="F10" s="35">
        <f t="shared" si="0"/>
        <v>0</v>
      </c>
      <c r="I10" s="39"/>
      <c r="J10" s="39"/>
      <c r="K10" s="39"/>
    </row>
    <row r="11" spans="1:13" x14ac:dyDescent="0.15">
      <c r="A11" s="38">
        <v>5</v>
      </c>
      <c r="B11" s="50" t="s">
        <v>64</v>
      </c>
      <c r="C11" s="36">
        <v>330</v>
      </c>
      <c r="D11" s="36" t="s">
        <v>33</v>
      </c>
      <c r="E11" s="56">
        <v>0</v>
      </c>
      <c r="F11" s="35">
        <f t="shared" si="0"/>
        <v>0</v>
      </c>
      <c r="H11" s="39"/>
      <c r="I11" s="39"/>
      <c r="J11" s="39"/>
      <c r="K11" s="39"/>
    </row>
    <row r="12" spans="1:13" ht="26" x14ac:dyDescent="0.15">
      <c r="A12" s="38">
        <v>6</v>
      </c>
      <c r="B12" s="37" t="s">
        <v>63</v>
      </c>
      <c r="C12" s="36">
        <v>103</v>
      </c>
      <c r="D12" s="36" t="s">
        <v>6</v>
      </c>
      <c r="E12" s="56">
        <v>0</v>
      </c>
      <c r="F12" s="35">
        <f t="shared" si="0"/>
        <v>0</v>
      </c>
      <c r="H12" s="39"/>
      <c r="I12" s="39"/>
      <c r="J12" s="39"/>
      <c r="K12" s="39"/>
    </row>
    <row r="13" spans="1:13" ht="26" x14ac:dyDescent="0.15">
      <c r="A13" s="38">
        <v>7</v>
      </c>
      <c r="B13" s="37" t="s">
        <v>62</v>
      </c>
      <c r="C13" s="36">
        <v>26</v>
      </c>
      <c r="D13" s="36" t="s">
        <v>6</v>
      </c>
      <c r="E13" s="56">
        <v>0</v>
      </c>
      <c r="F13" s="35">
        <f t="shared" si="0"/>
        <v>0</v>
      </c>
      <c r="H13" s="39"/>
      <c r="I13" s="39"/>
      <c r="J13" s="39"/>
      <c r="K13" s="39"/>
    </row>
    <row r="14" spans="1:13" x14ac:dyDescent="0.15">
      <c r="A14" s="38">
        <v>8</v>
      </c>
      <c r="B14" s="37" t="s">
        <v>61</v>
      </c>
      <c r="C14" s="36">
        <v>32</v>
      </c>
      <c r="D14" s="36" t="s">
        <v>6</v>
      </c>
      <c r="E14" s="56">
        <v>0</v>
      </c>
      <c r="F14" s="35">
        <f t="shared" si="0"/>
        <v>0</v>
      </c>
      <c r="H14" s="39"/>
      <c r="I14" s="39"/>
      <c r="J14" s="39"/>
      <c r="K14" s="39"/>
    </row>
    <row r="15" spans="1:13" ht="26" x14ac:dyDescent="0.15">
      <c r="A15" s="38">
        <v>9</v>
      </c>
      <c r="B15" s="37" t="s">
        <v>60</v>
      </c>
      <c r="C15" s="36">
        <v>1</v>
      </c>
      <c r="D15" s="36" t="s">
        <v>6</v>
      </c>
      <c r="E15" s="56">
        <v>0</v>
      </c>
      <c r="F15" s="35">
        <f t="shared" si="0"/>
        <v>0</v>
      </c>
      <c r="H15" s="39"/>
      <c r="I15" s="39"/>
      <c r="J15" s="39"/>
      <c r="K15" s="39"/>
    </row>
    <row r="16" spans="1:13" ht="26" x14ac:dyDescent="0.15">
      <c r="A16" s="38">
        <v>10</v>
      </c>
      <c r="B16" s="37" t="s">
        <v>59</v>
      </c>
      <c r="C16" s="36">
        <v>3</v>
      </c>
      <c r="D16" s="36" t="s">
        <v>6</v>
      </c>
      <c r="E16" s="56">
        <v>0</v>
      </c>
      <c r="F16" s="35">
        <f t="shared" si="0"/>
        <v>0</v>
      </c>
      <c r="H16" s="39"/>
      <c r="I16" s="39"/>
      <c r="J16" s="39"/>
      <c r="K16" s="39"/>
    </row>
    <row r="17" spans="1:11" ht="26" x14ac:dyDescent="0.15">
      <c r="A17" s="38">
        <v>11</v>
      </c>
      <c r="B17" s="37" t="s">
        <v>58</v>
      </c>
      <c r="C17" s="36">
        <v>4</v>
      </c>
      <c r="D17" s="36" t="s">
        <v>6</v>
      </c>
      <c r="E17" s="56">
        <v>0</v>
      </c>
      <c r="F17" s="35">
        <f t="shared" si="0"/>
        <v>0</v>
      </c>
      <c r="H17" s="39"/>
      <c r="I17" s="39"/>
      <c r="J17" s="39"/>
      <c r="K17" s="39"/>
    </row>
    <row r="18" spans="1:11" x14ac:dyDescent="0.15">
      <c r="A18" s="38">
        <v>12</v>
      </c>
      <c r="B18" s="37" t="s">
        <v>57</v>
      </c>
      <c r="C18" s="36">
        <v>14</v>
      </c>
      <c r="D18" s="36" t="s">
        <v>6</v>
      </c>
      <c r="E18" s="56">
        <v>0</v>
      </c>
      <c r="F18" s="35">
        <f t="shared" si="0"/>
        <v>0</v>
      </c>
    </row>
    <row r="19" spans="1:11" x14ac:dyDescent="0.15">
      <c r="A19" s="38">
        <v>13</v>
      </c>
      <c r="B19" s="37" t="s">
        <v>56</v>
      </c>
      <c r="C19" s="36">
        <v>14</v>
      </c>
      <c r="D19" s="36" t="s">
        <v>6</v>
      </c>
      <c r="E19" s="56">
        <v>0</v>
      </c>
      <c r="F19" s="35">
        <f t="shared" si="0"/>
        <v>0</v>
      </c>
    </row>
    <row r="20" spans="1:11" x14ac:dyDescent="0.15">
      <c r="A20" s="38">
        <v>14</v>
      </c>
      <c r="B20" s="37" t="s">
        <v>55</v>
      </c>
      <c r="C20" s="36">
        <v>6</v>
      </c>
      <c r="D20" s="36" t="s">
        <v>6</v>
      </c>
      <c r="E20" s="56">
        <v>0</v>
      </c>
      <c r="F20" s="35">
        <f t="shared" si="0"/>
        <v>0</v>
      </c>
      <c r="H20" s="39"/>
      <c r="I20" s="39"/>
      <c r="J20" s="39"/>
      <c r="K20" s="39"/>
    </row>
    <row r="21" spans="1:11" x14ac:dyDescent="0.15">
      <c r="A21" s="38">
        <v>15</v>
      </c>
      <c r="B21" s="37" t="s">
        <v>54</v>
      </c>
      <c r="C21" s="36">
        <v>72</v>
      </c>
      <c r="D21" s="36" t="s">
        <v>6</v>
      </c>
      <c r="E21" s="56">
        <v>0</v>
      </c>
      <c r="F21" s="35">
        <f t="shared" si="0"/>
        <v>0</v>
      </c>
      <c r="H21" s="39"/>
      <c r="I21" s="39"/>
      <c r="J21" s="39"/>
      <c r="K21" s="39"/>
    </row>
    <row r="22" spans="1:11" x14ac:dyDescent="0.15">
      <c r="A22" s="38">
        <v>16</v>
      </c>
      <c r="B22" s="50" t="s">
        <v>53</v>
      </c>
      <c r="C22" s="36">
        <v>36</v>
      </c>
      <c r="D22" s="36" t="s">
        <v>6</v>
      </c>
      <c r="E22" s="56">
        <v>0</v>
      </c>
      <c r="F22" s="35">
        <f t="shared" si="0"/>
        <v>0</v>
      </c>
      <c r="H22" s="39"/>
      <c r="I22" s="39"/>
      <c r="J22" s="39"/>
      <c r="K22" s="39"/>
    </row>
    <row r="23" spans="1:11" x14ac:dyDescent="0.15">
      <c r="A23" s="38">
        <v>17</v>
      </c>
      <c r="B23" s="51" t="s">
        <v>52</v>
      </c>
      <c r="C23" s="36">
        <v>230</v>
      </c>
      <c r="D23" s="36" t="s">
        <v>6</v>
      </c>
      <c r="E23" s="56">
        <v>0</v>
      </c>
      <c r="F23" s="35">
        <f t="shared" si="0"/>
        <v>0</v>
      </c>
      <c r="H23" s="39"/>
      <c r="I23" s="39"/>
      <c r="J23" s="39"/>
      <c r="K23" s="39"/>
    </row>
    <row r="24" spans="1:11" x14ac:dyDescent="0.15">
      <c r="A24" s="38">
        <v>18</v>
      </c>
      <c r="B24" s="51" t="s">
        <v>51</v>
      </c>
      <c r="C24" s="36">
        <v>265</v>
      </c>
      <c r="D24" s="36" t="s">
        <v>6</v>
      </c>
      <c r="E24" s="56">
        <v>0</v>
      </c>
      <c r="F24" s="35">
        <f t="shared" si="0"/>
        <v>0</v>
      </c>
      <c r="H24" s="39"/>
      <c r="I24" s="39"/>
      <c r="J24" s="39"/>
      <c r="K24" s="39"/>
    </row>
    <row r="25" spans="1:11" x14ac:dyDescent="0.15">
      <c r="A25" s="38">
        <v>19</v>
      </c>
      <c r="B25" s="50" t="s">
        <v>50</v>
      </c>
      <c r="C25" s="36">
        <v>264</v>
      </c>
      <c r="D25" s="36" t="s">
        <v>6</v>
      </c>
      <c r="E25" s="56">
        <v>0</v>
      </c>
      <c r="F25" s="35">
        <f t="shared" si="0"/>
        <v>0</v>
      </c>
      <c r="H25" s="39"/>
      <c r="I25" s="39"/>
      <c r="J25" s="39"/>
      <c r="K25" s="39"/>
    </row>
    <row r="26" spans="1:11" x14ac:dyDescent="0.15">
      <c r="A26" s="38">
        <v>20</v>
      </c>
      <c r="B26" s="37" t="s">
        <v>49</v>
      </c>
      <c r="C26" s="36">
        <v>36</v>
      </c>
      <c r="D26" s="36" t="s">
        <v>6</v>
      </c>
      <c r="E26" s="56">
        <v>0</v>
      </c>
      <c r="F26" s="35">
        <f t="shared" si="0"/>
        <v>0</v>
      </c>
    </row>
    <row r="27" spans="1:11" x14ac:dyDescent="0.15">
      <c r="A27" s="38">
        <v>21</v>
      </c>
      <c r="B27" s="37" t="s">
        <v>48</v>
      </c>
      <c r="C27" s="36">
        <v>1</v>
      </c>
      <c r="D27" s="36" t="s">
        <v>47</v>
      </c>
      <c r="E27" s="56">
        <v>0</v>
      </c>
      <c r="F27" s="35">
        <f t="shared" si="0"/>
        <v>0</v>
      </c>
    </row>
    <row r="28" spans="1:11" x14ac:dyDescent="0.15">
      <c r="A28" s="38">
        <v>22</v>
      </c>
      <c r="B28" s="50" t="s">
        <v>46</v>
      </c>
      <c r="C28" s="36">
        <v>90</v>
      </c>
      <c r="D28" s="36" t="s">
        <v>6</v>
      </c>
      <c r="E28" s="56">
        <v>0</v>
      </c>
      <c r="F28" s="35">
        <f t="shared" si="0"/>
        <v>0</v>
      </c>
      <c r="H28" s="39"/>
      <c r="I28" s="39"/>
      <c r="J28" s="39"/>
      <c r="K28" s="39"/>
    </row>
    <row r="29" spans="1:11" x14ac:dyDescent="0.15">
      <c r="A29" s="38">
        <v>23</v>
      </c>
      <c r="B29" s="50" t="s">
        <v>45</v>
      </c>
      <c r="C29" s="36">
        <v>10</v>
      </c>
      <c r="D29" s="36" t="s">
        <v>40</v>
      </c>
      <c r="E29" s="56">
        <v>0</v>
      </c>
      <c r="F29" s="35">
        <f t="shared" si="0"/>
        <v>0</v>
      </c>
      <c r="H29" s="39"/>
      <c r="I29" s="39"/>
      <c r="J29" s="39"/>
      <c r="K29" s="39"/>
    </row>
    <row r="30" spans="1:11" x14ac:dyDescent="0.15">
      <c r="A30" s="38">
        <v>24</v>
      </c>
      <c r="B30" s="50" t="s">
        <v>44</v>
      </c>
      <c r="C30" s="36">
        <v>30</v>
      </c>
      <c r="D30" s="36" t="s">
        <v>40</v>
      </c>
      <c r="E30" s="56">
        <v>0</v>
      </c>
      <c r="F30" s="35">
        <f t="shared" si="0"/>
        <v>0</v>
      </c>
      <c r="H30" s="39"/>
      <c r="I30" s="39"/>
      <c r="J30" s="39"/>
      <c r="K30" s="39"/>
    </row>
    <row r="31" spans="1:11" x14ac:dyDescent="0.15">
      <c r="A31" s="38">
        <v>25</v>
      </c>
      <c r="B31" s="50" t="s">
        <v>43</v>
      </c>
      <c r="C31" s="36">
        <v>1</v>
      </c>
      <c r="D31" s="36" t="s">
        <v>42</v>
      </c>
      <c r="E31" s="56">
        <v>0</v>
      </c>
      <c r="F31" s="35">
        <f t="shared" si="0"/>
        <v>0</v>
      </c>
      <c r="H31" s="39"/>
      <c r="I31" s="39"/>
      <c r="J31" s="39"/>
      <c r="K31" s="39"/>
    </row>
    <row r="32" spans="1:11" ht="15" thickBot="1" x14ac:dyDescent="0.2">
      <c r="A32" s="38">
        <v>26</v>
      </c>
      <c r="B32" s="49" t="s">
        <v>41</v>
      </c>
      <c r="C32" s="48">
        <v>40</v>
      </c>
      <c r="D32" s="48" t="s">
        <v>40</v>
      </c>
      <c r="E32" s="57">
        <v>0</v>
      </c>
      <c r="F32" s="47">
        <f t="shared" si="0"/>
        <v>0</v>
      </c>
      <c r="H32" s="39"/>
      <c r="I32" s="39"/>
      <c r="J32" s="39"/>
      <c r="K32" s="39"/>
    </row>
    <row r="33" spans="1:11" x14ac:dyDescent="0.15">
      <c r="A33" s="131"/>
      <c r="B33" s="131"/>
      <c r="C33" s="131"/>
      <c r="D33" s="131"/>
      <c r="E33" s="131"/>
      <c r="F33" s="46">
        <f>SUM(F7:F32)</f>
        <v>0</v>
      </c>
      <c r="H33" s="39"/>
      <c r="I33" s="39"/>
      <c r="J33" s="39"/>
      <c r="K33" s="39"/>
    </row>
    <row r="34" spans="1:11" ht="15" thickBot="1" x14ac:dyDescent="0.2">
      <c r="A34" s="45"/>
      <c r="B34" s="128" t="s">
        <v>39</v>
      </c>
      <c r="C34" s="128"/>
      <c r="D34" s="128"/>
      <c r="E34" s="44"/>
      <c r="F34" s="44"/>
      <c r="H34" s="39"/>
      <c r="I34" s="39"/>
      <c r="J34" s="39"/>
      <c r="K34" s="39"/>
    </row>
    <row r="35" spans="1:11" x14ac:dyDescent="0.15">
      <c r="A35" s="43">
        <v>27</v>
      </c>
      <c r="B35" s="42" t="s">
        <v>38</v>
      </c>
      <c r="C35" s="41">
        <v>4</v>
      </c>
      <c r="D35" s="41" t="s">
        <v>6</v>
      </c>
      <c r="E35" s="55">
        <v>0</v>
      </c>
      <c r="F35" s="40">
        <f>C35*E35</f>
        <v>0</v>
      </c>
      <c r="H35" s="39"/>
      <c r="I35" s="39"/>
      <c r="J35" s="39"/>
      <c r="K35" s="39"/>
    </row>
    <row r="36" spans="1:11" x14ac:dyDescent="0.15">
      <c r="A36" s="38">
        <v>28</v>
      </c>
      <c r="B36" s="37" t="s">
        <v>37</v>
      </c>
      <c r="C36" s="36">
        <v>150</v>
      </c>
      <c r="D36" s="36" t="s">
        <v>33</v>
      </c>
      <c r="E36" s="56">
        <v>0</v>
      </c>
      <c r="F36" s="35">
        <f>C36*E36</f>
        <v>0</v>
      </c>
    </row>
    <row r="37" spans="1:11" x14ac:dyDescent="0.15">
      <c r="A37" s="38">
        <v>29</v>
      </c>
      <c r="B37" s="37" t="s">
        <v>36</v>
      </c>
      <c r="C37" s="36">
        <v>4</v>
      </c>
      <c r="D37" s="36" t="s">
        <v>6</v>
      </c>
      <c r="E37" s="56">
        <v>0</v>
      </c>
      <c r="F37" s="35">
        <f>C37*E37</f>
        <v>0</v>
      </c>
    </row>
    <row r="38" spans="1:11" x14ac:dyDescent="0.15">
      <c r="A38" s="38">
        <v>30</v>
      </c>
      <c r="B38" s="37" t="s">
        <v>35</v>
      </c>
      <c r="C38" s="36">
        <v>110</v>
      </c>
      <c r="D38" s="36" t="s">
        <v>33</v>
      </c>
      <c r="E38" s="56">
        <v>0</v>
      </c>
      <c r="F38" s="35">
        <f>C38*E38</f>
        <v>0</v>
      </c>
    </row>
    <row r="39" spans="1:11" ht="15" thickBot="1" x14ac:dyDescent="0.2">
      <c r="A39" s="34">
        <v>31</v>
      </c>
      <c r="B39" s="33" t="s">
        <v>34</v>
      </c>
      <c r="C39" s="32">
        <v>40</v>
      </c>
      <c r="D39" s="32" t="s">
        <v>33</v>
      </c>
      <c r="E39" s="58">
        <v>0</v>
      </c>
      <c r="F39" s="31">
        <f>C39*E39</f>
        <v>0</v>
      </c>
    </row>
    <row r="40" spans="1:11" x14ac:dyDescent="0.15">
      <c r="A40" s="27"/>
      <c r="B40" s="28"/>
      <c r="C40" s="27"/>
      <c r="D40" s="27"/>
      <c r="E40" s="27"/>
      <c r="F40" s="30">
        <f>SUM(F35:F39)</f>
        <v>0</v>
      </c>
    </row>
    <row r="41" spans="1:11" x14ac:dyDescent="0.15">
      <c r="A41" s="120" t="s">
        <v>32</v>
      </c>
      <c r="B41" s="120"/>
      <c r="C41" s="120"/>
      <c r="D41" s="120"/>
      <c r="E41" s="120"/>
      <c r="F41" s="29">
        <f>F33+F40</f>
        <v>0</v>
      </c>
    </row>
    <row r="42" spans="1:11" x14ac:dyDescent="0.15">
      <c r="A42" s="27"/>
      <c r="B42" s="28"/>
      <c r="C42" s="27"/>
      <c r="D42" s="27"/>
      <c r="E42" s="27"/>
      <c r="F42" s="27"/>
    </row>
    <row r="43" spans="1:11" x14ac:dyDescent="0.15">
      <c r="B43" s="26"/>
    </row>
    <row r="44" spans="1:11" x14ac:dyDescent="0.15">
      <c r="B44" s="26"/>
    </row>
  </sheetData>
  <sheetProtection algorithmName="SHA-512" hashValue="5pPFLlwa0yB/N8r21Nzn4PfqGk+/PHs3CPCMzckqWBubYg2+FRqrMH/tXrldnYRqnho6Nrl/5rCoSr2QbBKfVQ==" saltValue="Kq7dxOxTTvtyv8D4ohYOXg==" spinCount="100000" sheet="1" objects="1" scenarios="1"/>
  <mergeCells count="7">
    <mergeCell ref="A41:E41"/>
    <mergeCell ref="B1:E2"/>
    <mergeCell ref="B3:E3"/>
    <mergeCell ref="A4:F4"/>
    <mergeCell ref="A5:F5"/>
    <mergeCell ref="A33:E33"/>
    <mergeCell ref="B34:D3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6769F-FC1D-CC48-82D5-5041AA84AE5F}">
  <dimension ref="A1:M45"/>
  <sheetViews>
    <sheetView workbookViewId="0">
      <selection activeCell="B1" sqref="B1:E2"/>
    </sheetView>
  </sheetViews>
  <sheetFormatPr baseColWidth="10" defaultColWidth="8.83203125" defaultRowHeight="14" x14ac:dyDescent="0.15"/>
  <cols>
    <col min="1" max="1" width="8.83203125" style="25"/>
    <col min="2" max="2" width="57.1640625" style="25" customWidth="1"/>
    <col min="3" max="3" width="10.1640625" style="25" customWidth="1"/>
    <col min="4" max="4" width="10.5" style="25" customWidth="1"/>
    <col min="5" max="5" width="13.5" style="25" customWidth="1"/>
    <col min="6" max="6" width="15" style="25" customWidth="1"/>
    <col min="7" max="12" width="8.83203125" style="25"/>
    <col min="13" max="13" width="12.83203125" style="25" customWidth="1"/>
    <col min="14" max="16384" width="8.83203125" style="25"/>
  </cols>
  <sheetData>
    <row r="1" spans="1:13" ht="15" customHeight="1" x14ac:dyDescent="0.15">
      <c r="B1" s="121" t="s">
        <v>113</v>
      </c>
      <c r="C1" s="122"/>
      <c r="D1" s="122"/>
      <c r="E1" s="123"/>
    </row>
    <row r="2" spans="1:13" ht="15" customHeight="1" x14ac:dyDescent="0.15">
      <c r="B2" s="124"/>
      <c r="C2" s="125"/>
      <c r="D2" s="125"/>
      <c r="E2" s="126"/>
    </row>
    <row r="3" spans="1:13" x14ac:dyDescent="0.15">
      <c r="B3" s="127" t="s">
        <v>112</v>
      </c>
      <c r="C3" s="128"/>
      <c r="D3" s="128"/>
      <c r="E3" s="129"/>
    </row>
    <row r="4" spans="1:13" x14ac:dyDescent="0.15">
      <c r="A4" s="127" t="s">
        <v>75</v>
      </c>
      <c r="B4" s="128"/>
      <c r="C4" s="128"/>
      <c r="D4" s="128"/>
      <c r="E4" s="128"/>
      <c r="F4" s="129"/>
    </row>
    <row r="5" spans="1:13" ht="15" thickBot="1" x14ac:dyDescent="0.2">
      <c r="A5" s="130"/>
      <c r="B5" s="130"/>
      <c r="C5" s="130"/>
      <c r="D5" s="130"/>
      <c r="E5" s="130"/>
      <c r="F5" s="130"/>
    </row>
    <row r="6" spans="1:13" ht="15" thickBot="1" x14ac:dyDescent="0.2">
      <c r="A6" s="54" t="s">
        <v>74</v>
      </c>
      <c r="B6" s="54" t="s">
        <v>73</v>
      </c>
      <c r="C6" s="54" t="s">
        <v>72</v>
      </c>
      <c r="D6" s="54" t="s">
        <v>71</v>
      </c>
      <c r="E6" s="54" t="s">
        <v>70</v>
      </c>
      <c r="F6" s="54" t="s">
        <v>69</v>
      </c>
      <c r="I6" s="53"/>
      <c r="J6" s="53"/>
      <c r="K6" s="53"/>
      <c r="L6" s="53"/>
      <c r="M6" s="53"/>
    </row>
    <row r="7" spans="1:13" x14ac:dyDescent="0.15">
      <c r="A7" s="43">
        <v>1</v>
      </c>
      <c r="B7" s="42" t="s">
        <v>68</v>
      </c>
      <c r="C7" s="41">
        <v>6700</v>
      </c>
      <c r="D7" s="41" t="s">
        <v>33</v>
      </c>
      <c r="E7" s="55">
        <v>0</v>
      </c>
      <c r="F7" s="40">
        <f t="shared" ref="F7:F33" si="0">C7*E7</f>
        <v>0</v>
      </c>
      <c r="H7" s="53"/>
      <c r="I7" s="39"/>
      <c r="J7" s="39"/>
      <c r="K7" s="39"/>
    </row>
    <row r="8" spans="1:13" x14ac:dyDescent="0.15">
      <c r="A8" s="38">
        <v>2</v>
      </c>
      <c r="B8" s="50" t="s">
        <v>67</v>
      </c>
      <c r="C8" s="36">
        <v>320</v>
      </c>
      <c r="D8" s="36" t="s">
        <v>33</v>
      </c>
      <c r="E8" s="56">
        <v>0</v>
      </c>
      <c r="F8" s="35">
        <f t="shared" si="0"/>
        <v>0</v>
      </c>
      <c r="H8" s="39"/>
      <c r="I8" s="39"/>
      <c r="J8" s="39"/>
      <c r="K8" s="39"/>
    </row>
    <row r="9" spans="1:13" x14ac:dyDescent="0.15">
      <c r="A9" s="38">
        <v>3</v>
      </c>
      <c r="B9" s="50" t="s">
        <v>66</v>
      </c>
      <c r="C9" s="36">
        <v>720</v>
      </c>
      <c r="D9" s="36" t="s">
        <v>33</v>
      </c>
      <c r="E9" s="56">
        <v>0</v>
      </c>
      <c r="F9" s="35">
        <f t="shared" si="0"/>
        <v>0</v>
      </c>
      <c r="H9" s="53"/>
      <c r="I9" s="39"/>
      <c r="J9" s="39"/>
      <c r="K9" s="39"/>
    </row>
    <row r="10" spans="1:13" x14ac:dyDescent="0.15">
      <c r="A10" s="38">
        <v>4</v>
      </c>
      <c r="B10" s="50" t="s">
        <v>65</v>
      </c>
      <c r="C10" s="36">
        <v>350</v>
      </c>
      <c r="D10" s="36" t="s">
        <v>33</v>
      </c>
      <c r="E10" s="56">
        <v>0</v>
      </c>
      <c r="F10" s="35">
        <f t="shared" si="0"/>
        <v>0</v>
      </c>
      <c r="H10" s="39"/>
      <c r="I10" s="39"/>
      <c r="J10" s="39"/>
      <c r="K10" s="39"/>
    </row>
    <row r="11" spans="1:13" x14ac:dyDescent="0.15">
      <c r="A11" s="38">
        <v>5</v>
      </c>
      <c r="B11" s="50" t="s">
        <v>64</v>
      </c>
      <c r="C11" s="36">
        <v>100</v>
      </c>
      <c r="D11" s="36" t="s">
        <v>33</v>
      </c>
      <c r="E11" s="56">
        <v>0</v>
      </c>
      <c r="F11" s="35">
        <f t="shared" si="0"/>
        <v>0</v>
      </c>
      <c r="H11" s="39"/>
      <c r="I11" s="39"/>
      <c r="J11" s="39"/>
      <c r="K11" s="39"/>
    </row>
    <row r="12" spans="1:13" x14ac:dyDescent="0.15">
      <c r="A12" s="38">
        <v>6</v>
      </c>
      <c r="B12" s="50" t="s">
        <v>111</v>
      </c>
      <c r="C12" s="36">
        <v>50</v>
      </c>
      <c r="D12" s="36" t="s">
        <v>33</v>
      </c>
      <c r="E12" s="56">
        <v>0</v>
      </c>
      <c r="F12" s="35">
        <f t="shared" si="0"/>
        <v>0</v>
      </c>
      <c r="H12" s="39"/>
      <c r="I12" s="39"/>
      <c r="J12" s="39"/>
      <c r="K12" s="39"/>
    </row>
    <row r="13" spans="1:13" ht="26" x14ac:dyDescent="0.15">
      <c r="A13" s="38">
        <v>7</v>
      </c>
      <c r="B13" s="37" t="s">
        <v>63</v>
      </c>
      <c r="C13" s="36">
        <v>48</v>
      </c>
      <c r="D13" s="36" t="s">
        <v>6</v>
      </c>
      <c r="E13" s="56">
        <v>0</v>
      </c>
      <c r="F13" s="35">
        <f t="shared" si="0"/>
        <v>0</v>
      </c>
      <c r="H13" s="39"/>
      <c r="I13" s="39"/>
      <c r="J13" s="39"/>
      <c r="K13" s="39"/>
    </row>
    <row r="14" spans="1:13" ht="26" x14ac:dyDescent="0.15">
      <c r="A14" s="38">
        <v>8</v>
      </c>
      <c r="B14" s="37" t="s">
        <v>62</v>
      </c>
      <c r="C14" s="36">
        <v>37</v>
      </c>
      <c r="D14" s="36" t="s">
        <v>6</v>
      </c>
      <c r="E14" s="56">
        <v>0</v>
      </c>
      <c r="F14" s="35">
        <f t="shared" si="0"/>
        <v>0</v>
      </c>
      <c r="H14" s="39"/>
      <c r="I14" s="39"/>
      <c r="J14" s="39"/>
      <c r="K14" s="39"/>
    </row>
    <row r="15" spans="1:13" x14ac:dyDescent="0.15">
      <c r="A15" s="38">
        <v>9</v>
      </c>
      <c r="B15" s="37" t="s">
        <v>61</v>
      </c>
      <c r="C15" s="36">
        <v>26</v>
      </c>
      <c r="D15" s="36" t="s">
        <v>6</v>
      </c>
      <c r="E15" s="56">
        <v>0</v>
      </c>
      <c r="F15" s="35">
        <f t="shared" si="0"/>
        <v>0</v>
      </c>
      <c r="H15" s="39"/>
      <c r="I15" s="39"/>
      <c r="J15" s="39"/>
      <c r="K15" s="39"/>
    </row>
    <row r="16" spans="1:13" ht="26" x14ac:dyDescent="0.15">
      <c r="A16" s="38">
        <v>10</v>
      </c>
      <c r="B16" s="37" t="s">
        <v>60</v>
      </c>
      <c r="C16" s="52">
        <v>1</v>
      </c>
      <c r="D16" s="36" t="s">
        <v>6</v>
      </c>
      <c r="E16" s="56">
        <v>0</v>
      </c>
      <c r="F16" s="35">
        <f t="shared" si="0"/>
        <v>0</v>
      </c>
      <c r="H16" s="39"/>
      <c r="I16" s="39"/>
      <c r="J16" s="39"/>
      <c r="K16" s="39"/>
    </row>
    <row r="17" spans="1:11" ht="26" x14ac:dyDescent="0.15">
      <c r="A17" s="38">
        <v>11</v>
      </c>
      <c r="B17" s="37" t="s">
        <v>59</v>
      </c>
      <c r="C17" s="52">
        <v>3</v>
      </c>
      <c r="D17" s="36" t="s">
        <v>6</v>
      </c>
      <c r="E17" s="56">
        <v>0</v>
      </c>
      <c r="F17" s="35">
        <f t="shared" si="0"/>
        <v>0</v>
      </c>
      <c r="H17" s="39"/>
      <c r="I17" s="39"/>
      <c r="J17" s="39"/>
      <c r="K17" s="39"/>
    </row>
    <row r="18" spans="1:11" ht="26" x14ac:dyDescent="0.15">
      <c r="A18" s="38">
        <v>12</v>
      </c>
      <c r="B18" s="37" t="s">
        <v>58</v>
      </c>
      <c r="C18" s="36">
        <v>4</v>
      </c>
      <c r="D18" s="36" t="s">
        <v>6</v>
      </c>
      <c r="E18" s="56">
        <v>0</v>
      </c>
      <c r="F18" s="35">
        <f t="shared" si="0"/>
        <v>0</v>
      </c>
      <c r="H18" s="39"/>
      <c r="I18" s="39"/>
      <c r="J18" s="39"/>
      <c r="K18" s="39"/>
    </row>
    <row r="19" spans="1:11" x14ac:dyDescent="0.15">
      <c r="A19" s="38">
        <v>13</v>
      </c>
      <c r="B19" s="37" t="s">
        <v>57</v>
      </c>
      <c r="C19" s="36">
        <v>9</v>
      </c>
      <c r="D19" s="36" t="s">
        <v>6</v>
      </c>
      <c r="E19" s="56">
        <v>0</v>
      </c>
      <c r="F19" s="35">
        <f t="shared" si="0"/>
        <v>0</v>
      </c>
    </row>
    <row r="20" spans="1:11" x14ac:dyDescent="0.15">
      <c r="A20" s="38">
        <v>14</v>
      </c>
      <c r="B20" s="37" t="s">
        <v>56</v>
      </c>
      <c r="C20" s="36">
        <v>9</v>
      </c>
      <c r="D20" s="36" t="s">
        <v>6</v>
      </c>
      <c r="E20" s="56">
        <v>0</v>
      </c>
      <c r="F20" s="35">
        <f t="shared" si="0"/>
        <v>0</v>
      </c>
    </row>
    <row r="21" spans="1:11" x14ac:dyDescent="0.15">
      <c r="A21" s="38">
        <v>15</v>
      </c>
      <c r="B21" s="37" t="s">
        <v>55</v>
      </c>
      <c r="C21" s="36">
        <v>5</v>
      </c>
      <c r="D21" s="36" t="s">
        <v>6</v>
      </c>
      <c r="E21" s="56">
        <v>0</v>
      </c>
      <c r="F21" s="35">
        <f t="shared" si="0"/>
        <v>0</v>
      </c>
      <c r="H21" s="39"/>
      <c r="I21" s="39"/>
      <c r="J21" s="39"/>
      <c r="K21" s="39"/>
    </row>
    <row r="22" spans="1:11" x14ac:dyDescent="0.15">
      <c r="A22" s="38">
        <v>16</v>
      </c>
      <c r="B22" s="37" t="s">
        <v>54</v>
      </c>
      <c r="C22" s="36">
        <v>48</v>
      </c>
      <c r="D22" s="36" t="s">
        <v>6</v>
      </c>
      <c r="E22" s="56">
        <v>0</v>
      </c>
      <c r="F22" s="35">
        <f t="shared" si="0"/>
        <v>0</v>
      </c>
      <c r="H22" s="39"/>
      <c r="I22" s="39"/>
      <c r="J22" s="39"/>
      <c r="K22" s="39"/>
    </row>
    <row r="23" spans="1:11" x14ac:dyDescent="0.15">
      <c r="A23" s="38">
        <v>17</v>
      </c>
      <c r="B23" s="50" t="s">
        <v>53</v>
      </c>
      <c r="C23" s="36">
        <v>24</v>
      </c>
      <c r="D23" s="36" t="s">
        <v>6</v>
      </c>
      <c r="E23" s="56">
        <v>0</v>
      </c>
      <c r="F23" s="35">
        <f t="shared" si="0"/>
        <v>0</v>
      </c>
      <c r="H23" s="39"/>
      <c r="I23" s="39"/>
      <c r="J23" s="39"/>
      <c r="K23" s="39"/>
    </row>
    <row r="24" spans="1:11" x14ac:dyDescent="0.15">
      <c r="A24" s="38">
        <v>18</v>
      </c>
      <c r="B24" s="51" t="s">
        <v>52</v>
      </c>
      <c r="C24" s="36">
        <v>130</v>
      </c>
      <c r="D24" s="36" t="s">
        <v>6</v>
      </c>
      <c r="E24" s="56">
        <v>0</v>
      </c>
      <c r="F24" s="35">
        <f t="shared" si="0"/>
        <v>0</v>
      </c>
      <c r="H24" s="39"/>
      <c r="I24" s="39"/>
      <c r="J24" s="39"/>
      <c r="K24" s="39"/>
    </row>
    <row r="25" spans="1:11" x14ac:dyDescent="0.15">
      <c r="A25" s="38">
        <v>19</v>
      </c>
      <c r="B25" s="51" t="s">
        <v>51</v>
      </c>
      <c r="C25" s="36">
        <v>160</v>
      </c>
      <c r="D25" s="36" t="s">
        <v>6</v>
      </c>
      <c r="E25" s="56">
        <v>0</v>
      </c>
      <c r="F25" s="35">
        <f t="shared" si="0"/>
        <v>0</v>
      </c>
      <c r="K25" s="39"/>
    </row>
    <row r="26" spans="1:11" x14ac:dyDescent="0.15">
      <c r="A26" s="38">
        <v>20</v>
      </c>
      <c r="B26" s="50" t="s">
        <v>50</v>
      </c>
      <c r="C26" s="36">
        <v>160</v>
      </c>
      <c r="D26" s="36" t="s">
        <v>6</v>
      </c>
      <c r="E26" s="56">
        <v>0</v>
      </c>
      <c r="F26" s="35">
        <f t="shared" si="0"/>
        <v>0</v>
      </c>
      <c r="H26" s="39"/>
      <c r="I26" s="39"/>
      <c r="J26" s="39"/>
      <c r="K26" s="39"/>
    </row>
    <row r="27" spans="1:11" x14ac:dyDescent="0.15">
      <c r="A27" s="38">
        <v>21</v>
      </c>
      <c r="B27" s="37" t="s">
        <v>49</v>
      </c>
      <c r="C27" s="36">
        <v>24</v>
      </c>
      <c r="D27" s="36" t="s">
        <v>6</v>
      </c>
      <c r="E27" s="56">
        <v>0</v>
      </c>
      <c r="F27" s="35">
        <f t="shared" si="0"/>
        <v>0</v>
      </c>
      <c r="H27" s="39"/>
      <c r="I27" s="39"/>
      <c r="J27" s="39"/>
    </row>
    <row r="28" spans="1:11" x14ac:dyDescent="0.15">
      <c r="A28" s="38">
        <v>22</v>
      </c>
      <c r="B28" s="37" t="s">
        <v>48</v>
      </c>
      <c r="C28" s="36">
        <v>1</v>
      </c>
      <c r="D28" s="36" t="s">
        <v>47</v>
      </c>
      <c r="E28" s="56">
        <v>0</v>
      </c>
      <c r="F28" s="35">
        <f t="shared" si="0"/>
        <v>0</v>
      </c>
    </row>
    <row r="29" spans="1:11" x14ac:dyDescent="0.15">
      <c r="A29" s="38">
        <v>23</v>
      </c>
      <c r="B29" s="50" t="s">
        <v>46</v>
      </c>
      <c r="C29" s="36">
        <v>62</v>
      </c>
      <c r="D29" s="36" t="s">
        <v>6</v>
      </c>
      <c r="E29" s="56">
        <v>0</v>
      </c>
      <c r="F29" s="35">
        <f t="shared" si="0"/>
        <v>0</v>
      </c>
      <c r="I29" s="39"/>
      <c r="J29" s="39"/>
      <c r="K29" s="39"/>
    </row>
    <row r="30" spans="1:11" x14ac:dyDescent="0.15">
      <c r="A30" s="38">
        <v>24</v>
      </c>
      <c r="B30" s="50" t="s">
        <v>45</v>
      </c>
      <c r="C30" s="36">
        <v>10</v>
      </c>
      <c r="D30" s="36" t="s">
        <v>40</v>
      </c>
      <c r="E30" s="56">
        <v>0</v>
      </c>
      <c r="F30" s="35">
        <f t="shared" si="0"/>
        <v>0</v>
      </c>
      <c r="H30" s="39"/>
      <c r="I30" s="39"/>
      <c r="J30" s="39"/>
      <c r="K30" s="39"/>
    </row>
    <row r="31" spans="1:11" x14ac:dyDescent="0.15">
      <c r="A31" s="38">
        <v>25</v>
      </c>
      <c r="B31" s="50" t="s">
        <v>44</v>
      </c>
      <c r="C31" s="36">
        <v>25</v>
      </c>
      <c r="D31" s="36" t="s">
        <v>40</v>
      </c>
      <c r="E31" s="56">
        <v>0</v>
      </c>
      <c r="F31" s="35">
        <f t="shared" si="0"/>
        <v>0</v>
      </c>
      <c r="H31" s="39"/>
      <c r="I31" s="39"/>
      <c r="J31" s="39"/>
      <c r="K31" s="39"/>
    </row>
    <row r="32" spans="1:11" x14ac:dyDescent="0.15">
      <c r="A32" s="38">
        <v>26</v>
      </c>
      <c r="B32" s="50" t="s">
        <v>43</v>
      </c>
      <c r="C32" s="36">
        <v>1</v>
      </c>
      <c r="D32" s="36" t="s">
        <v>42</v>
      </c>
      <c r="E32" s="56">
        <v>0</v>
      </c>
      <c r="F32" s="35">
        <f t="shared" si="0"/>
        <v>0</v>
      </c>
      <c r="H32" s="39"/>
      <c r="I32" s="39"/>
      <c r="J32" s="39"/>
      <c r="K32" s="39"/>
    </row>
    <row r="33" spans="1:11" ht="15" thickBot="1" x14ac:dyDescent="0.2">
      <c r="A33" s="38">
        <v>27</v>
      </c>
      <c r="B33" s="49" t="s">
        <v>41</v>
      </c>
      <c r="C33" s="48">
        <v>32</v>
      </c>
      <c r="D33" s="48" t="s">
        <v>40</v>
      </c>
      <c r="E33" s="57">
        <v>0</v>
      </c>
      <c r="F33" s="47">
        <f t="shared" si="0"/>
        <v>0</v>
      </c>
      <c r="H33" s="39"/>
      <c r="I33" s="39"/>
      <c r="J33" s="39"/>
      <c r="K33" s="39"/>
    </row>
    <row r="34" spans="1:11" x14ac:dyDescent="0.15">
      <c r="A34" s="131"/>
      <c r="B34" s="131"/>
      <c r="C34" s="131"/>
      <c r="D34" s="131"/>
      <c r="E34" s="131"/>
      <c r="F34" s="46">
        <f>SUM(F7:F33)</f>
        <v>0</v>
      </c>
      <c r="H34" s="39"/>
      <c r="I34" s="39"/>
      <c r="J34" s="39"/>
      <c r="K34" s="39"/>
    </row>
    <row r="35" spans="1:11" ht="15" thickBot="1" x14ac:dyDescent="0.2">
      <c r="A35" s="45"/>
      <c r="B35" s="128" t="s">
        <v>39</v>
      </c>
      <c r="C35" s="128"/>
      <c r="D35" s="128"/>
      <c r="E35" s="44"/>
      <c r="F35" s="44"/>
      <c r="H35" s="39"/>
      <c r="I35" s="39"/>
      <c r="J35" s="39"/>
      <c r="K35" s="39"/>
    </row>
    <row r="36" spans="1:11" x14ac:dyDescent="0.15">
      <c r="A36" s="43">
        <v>28</v>
      </c>
      <c r="B36" s="42" t="s">
        <v>38</v>
      </c>
      <c r="C36" s="41">
        <v>4</v>
      </c>
      <c r="D36" s="41" t="s">
        <v>6</v>
      </c>
      <c r="E36" s="55">
        <v>0</v>
      </c>
      <c r="F36" s="40">
        <f>C36*E36</f>
        <v>0</v>
      </c>
      <c r="H36" s="39"/>
      <c r="I36" s="39"/>
      <c r="J36" s="39"/>
      <c r="K36" s="39"/>
    </row>
    <row r="37" spans="1:11" x14ac:dyDescent="0.15">
      <c r="A37" s="38">
        <v>29</v>
      </c>
      <c r="B37" s="37" t="s">
        <v>37</v>
      </c>
      <c r="C37" s="36">
        <v>165</v>
      </c>
      <c r="D37" s="36" t="s">
        <v>33</v>
      </c>
      <c r="E37" s="56">
        <v>0</v>
      </c>
      <c r="F37" s="35">
        <f>C37*E37</f>
        <v>0</v>
      </c>
    </row>
    <row r="38" spans="1:11" x14ac:dyDescent="0.15">
      <c r="A38" s="38">
        <v>30</v>
      </c>
      <c r="B38" s="37" t="s">
        <v>36</v>
      </c>
      <c r="C38" s="36">
        <v>4</v>
      </c>
      <c r="D38" s="36" t="s">
        <v>6</v>
      </c>
      <c r="E38" s="56">
        <v>0</v>
      </c>
      <c r="F38" s="35">
        <f>C38*E38</f>
        <v>0</v>
      </c>
    </row>
    <row r="39" spans="1:11" x14ac:dyDescent="0.15">
      <c r="A39" s="38">
        <v>31</v>
      </c>
      <c r="B39" s="37" t="s">
        <v>35</v>
      </c>
      <c r="C39" s="36">
        <v>125</v>
      </c>
      <c r="D39" s="36" t="s">
        <v>33</v>
      </c>
      <c r="E39" s="56">
        <v>0</v>
      </c>
      <c r="F39" s="35">
        <f>C39*E39</f>
        <v>0</v>
      </c>
    </row>
    <row r="40" spans="1:11" ht="15" thickBot="1" x14ac:dyDescent="0.2">
      <c r="A40" s="34">
        <v>32</v>
      </c>
      <c r="B40" s="33" t="s">
        <v>34</v>
      </c>
      <c r="C40" s="32">
        <v>40</v>
      </c>
      <c r="D40" s="32" t="s">
        <v>33</v>
      </c>
      <c r="E40" s="58">
        <v>0</v>
      </c>
      <c r="F40" s="31">
        <f>C40*E40</f>
        <v>0</v>
      </c>
    </row>
    <row r="41" spans="1:11" x14ac:dyDescent="0.15">
      <c r="A41" s="27"/>
      <c r="B41" s="28"/>
      <c r="C41" s="27"/>
      <c r="D41" s="27"/>
      <c r="E41" s="27"/>
      <c r="F41" s="30">
        <f>SUM(F36:F40)</f>
        <v>0</v>
      </c>
    </row>
    <row r="42" spans="1:11" x14ac:dyDescent="0.15">
      <c r="A42" s="120" t="s">
        <v>32</v>
      </c>
      <c r="B42" s="120"/>
      <c r="C42" s="120"/>
      <c r="D42" s="120"/>
      <c r="E42" s="120"/>
      <c r="F42" s="29">
        <f>F34+F41</f>
        <v>0</v>
      </c>
    </row>
    <row r="43" spans="1:11" x14ac:dyDescent="0.15">
      <c r="A43" s="27"/>
      <c r="B43" s="28"/>
      <c r="C43" s="27"/>
      <c r="D43" s="27"/>
      <c r="E43" s="27"/>
      <c r="F43" s="27"/>
    </row>
    <row r="44" spans="1:11" x14ac:dyDescent="0.15">
      <c r="B44" s="26"/>
    </row>
    <row r="45" spans="1:11" x14ac:dyDescent="0.15">
      <c r="B45" s="26"/>
    </row>
  </sheetData>
  <sheetProtection algorithmName="SHA-512" hashValue="6KJPVssIPBXY4CLQfaSrRZ/XwImeaG7DvaOYWejM8/x36AX6JNradTIHPJcmHLaAy950su5YfBYjjJrtbC/SZA==" saltValue="dd8aSoi6/E89xYMX8eJRCA==" spinCount="100000" sheet="1" objects="1" scenarios="1"/>
  <mergeCells count="7">
    <mergeCell ref="A42:E42"/>
    <mergeCell ref="B1:E2"/>
    <mergeCell ref="B3:E3"/>
    <mergeCell ref="A4:F4"/>
    <mergeCell ref="A5:F5"/>
    <mergeCell ref="A34:E34"/>
    <mergeCell ref="B35:D35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3ECCF-14F1-2F49-B751-0AAB34D8B99C}">
  <dimension ref="A1:G1001"/>
  <sheetViews>
    <sheetView zoomScale="165" zoomScaleNormal="115" workbookViewId="0">
      <selection activeCell="J7" sqref="J7"/>
    </sheetView>
  </sheetViews>
  <sheetFormatPr baseColWidth="10" defaultColWidth="12.5" defaultRowHeight="15" customHeight="1" x14ac:dyDescent="0.15"/>
  <cols>
    <col min="1" max="1" width="4.33203125" style="11" customWidth="1"/>
    <col min="2" max="2" width="23.5" style="11" customWidth="1"/>
    <col min="3" max="3" width="9.83203125" style="11" customWidth="1"/>
    <col min="4" max="4" width="5.83203125" style="11" customWidth="1"/>
    <col min="5" max="5" width="11.83203125" style="11" customWidth="1"/>
    <col min="6" max="6" width="17.5" style="11" customWidth="1"/>
    <col min="7" max="7" width="50" style="11" customWidth="1"/>
    <col min="8" max="24" width="8" style="11" customWidth="1"/>
    <col min="25" max="16384" width="12.5" style="11"/>
  </cols>
  <sheetData>
    <row r="1" spans="1:7" ht="58" customHeight="1" x14ac:dyDescent="0.15">
      <c r="A1" s="115" t="s">
        <v>0</v>
      </c>
      <c r="B1" s="115"/>
      <c r="C1" s="115"/>
      <c r="D1" s="115"/>
      <c r="E1" s="115"/>
      <c r="F1" s="115"/>
      <c r="G1" s="115"/>
    </row>
    <row r="2" spans="1:7" ht="12.75" customHeight="1" x14ac:dyDescent="0.15">
      <c r="A2" s="116" t="s">
        <v>81</v>
      </c>
      <c r="B2" s="116"/>
      <c r="C2" s="116"/>
      <c r="D2" s="116"/>
      <c r="E2" s="116"/>
      <c r="F2" s="116"/>
      <c r="G2" s="116"/>
    </row>
    <row r="3" spans="1:7" ht="12.75" customHeight="1" x14ac:dyDescent="0.15">
      <c r="A3" s="116"/>
      <c r="B3" s="116"/>
      <c r="C3" s="116"/>
      <c r="D3" s="116"/>
      <c r="E3" s="116"/>
      <c r="F3" s="116"/>
      <c r="G3" s="116"/>
    </row>
    <row r="4" spans="1:7" ht="7" customHeight="1" x14ac:dyDescent="0.15">
      <c r="A4" s="117"/>
      <c r="B4" s="117"/>
      <c r="C4" s="117"/>
      <c r="D4" s="117"/>
      <c r="E4" s="117"/>
      <c r="F4" s="117"/>
      <c r="G4" s="117"/>
    </row>
    <row r="5" spans="1:7" ht="38.25" customHeight="1" x14ac:dyDescent="0.15">
      <c r="A5" s="74" t="s">
        <v>109</v>
      </c>
      <c r="B5" s="74" t="s">
        <v>1</v>
      </c>
      <c r="C5" s="24" t="s">
        <v>110</v>
      </c>
      <c r="D5" s="23" t="s">
        <v>2</v>
      </c>
      <c r="E5" s="23" t="s">
        <v>3</v>
      </c>
      <c r="F5" s="23" t="s">
        <v>108</v>
      </c>
      <c r="G5" s="22" t="s">
        <v>4</v>
      </c>
    </row>
    <row r="6" spans="1:7" ht="14" x14ac:dyDescent="0.15">
      <c r="A6" s="75">
        <v>1</v>
      </c>
      <c r="B6" s="79" t="s">
        <v>5</v>
      </c>
      <c r="C6" s="19" t="s">
        <v>6</v>
      </c>
      <c r="D6" s="19">
        <v>1</v>
      </c>
      <c r="E6" s="86"/>
      <c r="F6" s="84">
        <f t="shared" ref="F6:F24" si="0">ABS(D6*E6)</f>
        <v>0</v>
      </c>
      <c r="G6" s="88"/>
    </row>
    <row r="7" spans="1:7" ht="14" x14ac:dyDescent="0.15">
      <c r="A7" s="75">
        <v>2</v>
      </c>
      <c r="B7" s="79" t="s">
        <v>20</v>
      </c>
      <c r="C7" s="19" t="s">
        <v>7</v>
      </c>
      <c r="D7" s="19">
        <v>1</v>
      </c>
      <c r="E7" s="86"/>
      <c r="F7" s="84">
        <f t="shared" si="0"/>
        <v>0</v>
      </c>
      <c r="G7" s="88"/>
    </row>
    <row r="8" spans="1:7" ht="14" x14ac:dyDescent="0.15">
      <c r="A8" s="75">
        <v>3</v>
      </c>
      <c r="B8" s="79" t="s">
        <v>80</v>
      </c>
      <c r="C8" s="19" t="s">
        <v>7</v>
      </c>
      <c r="D8" s="19">
        <v>1</v>
      </c>
      <c r="E8" s="86"/>
      <c r="F8" s="84">
        <f t="shared" si="0"/>
        <v>0</v>
      </c>
      <c r="G8" s="88"/>
    </row>
    <row r="9" spans="1:7" ht="14" x14ac:dyDescent="0.2">
      <c r="A9" s="75">
        <v>4</v>
      </c>
      <c r="B9" s="79" t="s">
        <v>78</v>
      </c>
      <c r="C9" s="19" t="s">
        <v>6</v>
      </c>
      <c r="D9" s="19">
        <v>2</v>
      </c>
      <c r="E9" s="86"/>
      <c r="F9" s="84">
        <f t="shared" si="0"/>
        <v>0</v>
      </c>
      <c r="G9" s="18"/>
    </row>
    <row r="10" spans="1:7" ht="14" x14ac:dyDescent="0.2">
      <c r="A10" s="75">
        <v>5</v>
      </c>
      <c r="B10" s="79" t="s">
        <v>8</v>
      </c>
      <c r="C10" s="19" t="s">
        <v>9</v>
      </c>
      <c r="D10" s="19">
        <v>28</v>
      </c>
      <c r="E10" s="86"/>
      <c r="F10" s="84">
        <f t="shared" si="0"/>
        <v>0</v>
      </c>
      <c r="G10" s="18"/>
    </row>
    <row r="11" spans="1:7" ht="14" x14ac:dyDescent="0.2">
      <c r="A11" s="75">
        <v>6</v>
      </c>
      <c r="B11" s="80" t="s">
        <v>10</v>
      </c>
      <c r="C11" s="19" t="s">
        <v>7</v>
      </c>
      <c r="D11" s="19">
        <v>1</v>
      </c>
      <c r="E11" s="86"/>
      <c r="F11" s="84">
        <f t="shared" si="0"/>
        <v>0</v>
      </c>
      <c r="G11" s="21"/>
    </row>
    <row r="12" spans="1:7" ht="14" x14ac:dyDescent="0.2">
      <c r="A12" s="75">
        <v>7</v>
      </c>
      <c r="B12" s="80" t="s">
        <v>79</v>
      </c>
      <c r="C12" s="19" t="s">
        <v>6</v>
      </c>
      <c r="D12" s="19">
        <v>2</v>
      </c>
      <c r="E12" s="86"/>
      <c r="F12" s="84">
        <f t="shared" si="0"/>
        <v>0</v>
      </c>
      <c r="G12" s="21"/>
    </row>
    <row r="13" spans="1:7" ht="26" x14ac:dyDescent="0.15">
      <c r="A13" s="75">
        <v>8</v>
      </c>
      <c r="B13" s="80" t="s">
        <v>11</v>
      </c>
      <c r="C13" s="19" t="s">
        <v>7</v>
      </c>
      <c r="D13" s="19">
        <v>1</v>
      </c>
      <c r="E13" s="86"/>
      <c r="F13" s="84">
        <f t="shared" si="0"/>
        <v>0</v>
      </c>
      <c r="G13" s="88"/>
    </row>
    <row r="14" spans="1:7" ht="14" x14ac:dyDescent="0.2">
      <c r="A14" s="75">
        <v>9</v>
      </c>
      <c r="B14" s="80" t="s">
        <v>12</v>
      </c>
      <c r="C14" s="19" t="s">
        <v>6</v>
      </c>
      <c r="D14" s="19">
        <v>1</v>
      </c>
      <c r="E14" s="86"/>
      <c r="F14" s="84">
        <f t="shared" si="0"/>
        <v>0</v>
      </c>
      <c r="G14" s="21"/>
    </row>
    <row r="15" spans="1:7" ht="14" x14ac:dyDescent="0.15">
      <c r="A15" s="75">
        <v>10</v>
      </c>
      <c r="B15" s="79" t="s">
        <v>13</v>
      </c>
      <c r="C15" s="20" t="s">
        <v>6</v>
      </c>
      <c r="D15" s="20">
        <v>5</v>
      </c>
      <c r="E15" s="86"/>
      <c r="F15" s="84">
        <f t="shared" si="0"/>
        <v>0</v>
      </c>
      <c r="G15" s="88"/>
    </row>
    <row r="16" spans="1:7" ht="14" x14ac:dyDescent="0.15">
      <c r="A16" s="75">
        <v>11</v>
      </c>
      <c r="B16" s="79" t="s">
        <v>14</v>
      </c>
      <c r="C16" s="19" t="s">
        <v>6</v>
      </c>
      <c r="D16" s="19">
        <v>8</v>
      </c>
      <c r="E16" s="86"/>
      <c r="F16" s="84">
        <f t="shared" si="0"/>
        <v>0</v>
      </c>
      <c r="G16" s="88"/>
    </row>
    <row r="17" spans="1:7" ht="14" x14ac:dyDescent="0.15">
      <c r="A17" s="75">
        <v>12</v>
      </c>
      <c r="B17" s="79" t="s">
        <v>21</v>
      </c>
      <c r="C17" s="19" t="s">
        <v>6</v>
      </c>
      <c r="D17" s="19">
        <v>1</v>
      </c>
      <c r="E17" s="86"/>
      <c r="F17" s="84">
        <f t="shared" si="0"/>
        <v>0</v>
      </c>
      <c r="G17" s="88"/>
    </row>
    <row r="18" spans="1:7" ht="14" x14ac:dyDescent="0.2">
      <c r="A18" s="75">
        <v>13</v>
      </c>
      <c r="B18" s="79" t="s">
        <v>78</v>
      </c>
      <c r="C18" s="19" t="s">
        <v>6</v>
      </c>
      <c r="D18" s="19">
        <v>30</v>
      </c>
      <c r="E18" s="86"/>
      <c r="F18" s="84">
        <f t="shared" si="0"/>
        <v>0</v>
      </c>
      <c r="G18" s="18"/>
    </row>
    <row r="19" spans="1:7" ht="14" x14ac:dyDescent="0.15">
      <c r="A19" s="75">
        <v>14</v>
      </c>
      <c r="B19" s="79" t="s">
        <v>15</v>
      </c>
      <c r="C19" s="19" t="s">
        <v>6</v>
      </c>
      <c r="D19" s="19">
        <v>38</v>
      </c>
      <c r="E19" s="86"/>
      <c r="F19" s="84">
        <f t="shared" si="0"/>
        <v>0</v>
      </c>
      <c r="G19" s="88"/>
    </row>
    <row r="20" spans="1:7" ht="14" x14ac:dyDescent="0.2">
      <c r="A20" s="75">
        <v>15</v>
      </c>
      <c r="B20" s="80" t="s">
        <v>16</v>
      </c>
      <c r="C20" s="19" t="s">
        <v>6</v>
      </c>
      <c r="D20" s="19">
        <v>2</v>
      </c>
      <c r="E20" s="86"/>
      <c r="F20" s="84">
        <f t="shared" si="0"/>
        <v>0</v>
      </c>
      <c r="G20" s="18"/>
    </row>
    <row r="21" spans="1:7" ht="14" x14ac:dyDescent="0.2">
      <c r="A21" s="75">
        <v>16</v>
      </c>
      <c r="B21" s="80" t="s">
        <v>17</v>
      </c>
      <c r="C21" s="19" t="s">
        <v>6</v>
      </c>
      <c r="D21" s="19">
        <v>8</v>
      </c>
      <c r="E21" s="86"/>
      <c r="F21" s="84">
        <f t="shared" si="0"/>
        <v>0</v>
      </c>
      <c r="G21" s="18"/>
    </row>
    <row r="22" spans="1:7" ht="14" x14ac:dyDescent="0.2">
      <c r="A22" s="75">
        <v>17</v>
      </c>
      <c r="B22" s="81" t="s">
        <v>18</v>
      </c>
      <c r="C22" s="19" t="s">
        <v>6</v>
      </c>
      <c r="D22" s="19">
        <v>2</v>
      </c>
      <c r="E22" s="86"/>
      <c r="F22" s="84">
        <f t="shared" si="0"/>
        <v>0</v>
      </c>
      <c r="G22" s="18"/>
    </row>
    <row r="23" spans="1:7" ht="14" x14ac:dyDescent="0.2">
      <c r="A23" s="75">
        <v>18</v>
      </c>
      <c r="B23" s="80" t="s">
        <v>29</v>
      </c>
      <c r="C23" s="19" t="s">
        <v>6</v>
      </c>
      <c r="D23" s="19">
        <v>2</v>
      </c>
      <c r="E23" s="86"/>
      <c r="F23" s="84">
        <f t="shared" si="0"/>
        <v>0</v>
      </c>
      <c r="G23" s="18"/>
    </row>
    <row r="24" spans="1:7" ht="14" x14ac:dyDescent="0.2">
      <c r="A24" s="75">
        <v>19</v>
      </c>
      <c r="B24" s="80" t="s">
        <v>28</v>
      </c>
      <c r="C24" s="19" t="s">
        <v>6</v>
      </c>
      <c r="D24" s="19">
        <v>6</v>
      </c>
      <c r="E24" s="86"/>
      <c r="F24" s="84">
        <f t="shared" si="0"/>
        <v>0</v>
      </c>
      <c r="G24" s="18"/>
    </row>
    <row r="25" spans="1:7" ht="15.75" customHeight="1" x14ac:dyDescent="0.2">
      <c r="A25" s="118" t="s">
        <v>19</v>
      </c>
      <c r="B25" s="118"/>
      <c r="C25" s="17"/>
      <c r="D25" s="17"/>
      <c r="E25" s="16"/>
      <c r="F25" s="87">
        <f>SUM(F6:F24)</f>
        <v>0</v>
      </c>
      <c r="G25" s="15"/>
    </row>
    <row r="26" spans="1:7" ht="12.75" customHeight="1" x14ac:dyDescent="0.15">
      <c r="B26" s="13"/>
      <c r="C26" s="14"/>
      <c r="D26" s="14"/>
      <c r="E26" s="14"/>
      <c r="F26" s="14"/>
      <c r="G26" s="13"/>
    </row>
    <row r="27" spans="1:7" ht="12.75" customHeight="1" x14ac:dyDescent="0.15">
      <c r="B27" s="13"/>
      <c r="C27" s="14"/>
      <c r="D27" s="14"/>
      <c r="E27" s="14"/>
      <c r="F27" s="14"/>
      <c r="G27" s="13"/>
    </row>
    <row r="28" spans="1:7" ht="12.75" customHeight="1" x14ac:dyDescent="0.15">
      <c r="E28" s="12"/>
    </row>
    <row r="29" spans="1:7" ht="12.75" customHeight="1" x14ac:dyDescent="0.15"/>
    <row r="30" spans="1:7" ht="12.75" customHeight="1" x14ac:dyDescent="0.15"/>
    <row r="31" spans="1:7" ht="12.75" customHeight="1" x14ac:dyDescent="0.15"/>
    <row r="32" spans="1:7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  <row r="1001" ht="12.75" customHeight="1" x14ac:dyDescent="0.15"/>
  </sheetData>
  <sheetProtection algorithmName="SHA-512" hashValue="vD2V4leqt9KljmBnbI0XPkVcnasNoD8qrqWty4PEua7NQwU+wn9B5WMKTm7i80PsVaV0aes7/FtenBtLX2sB5g==" saltValue="1hdsOLoAlp2GicY79qL6Yw==" spinCount="100000" sheet="1" objects="1" scenarios="1" formatColumns="0" formatRows="0"/>
  <mergeCells count="4">
    <mergeCell ref="A1:G1"/>
    <mergeCell ref="A2:G3"/>
    <mergeCell ref="A4:G4"/>
    <mergeCell ref="A25:B25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288DD-8B07-7E4E-A36B-F01E19037E5E}">
  <dimension ref="A1:M44"/>
  <sheetViews>
    <sheetView workbookViewId="0">
      <selection activeCell="B1" sqref="B1:E2"/>
    </sheetView>
  </sheetViews>
  <sheetFormatPr baseColWidth="10" defaultColWidth="8.83203125" defaultRowHeight="14" x14ac:dyDescent="0.15"/>
  <cols>
    <col min="1" max="1" width="8.83203125" style="25"/>
    <col min="2" max="2" width="59.6640625" style="25" customWidth="1"/>
    <col min="3" max="3" width="10.1640625" style="25" customWidth="1"/>
    <col min="4" max="4" width="10.5" style="25" customWidth="1"/>
    <col min="5" max="5" width="13.5" style="25" customWidth="1"/>
    <col min="6" max="6" width="15" style="25" customWidth="1"/>
    <col min="7" max="12" width="8.83203125" style="25"/>
    <col min="13" max="13" width="12.83203125" style="25" customWidth="1"/>
    <col min="14" max="16384" width="8.83203125" style="25"/>
  </cols>
  <sheetData>
    <row r="1" spans="1:13" ht="15" customHeight="1" x14ac:dyDescent="0.15">
      <c r="B1" s="132" t="s">
        <v>85</v>
      </c>
      <c r="C1" s="132"/>
      <c r="D1" s="132"/>
      <c r="E1" s="132"/>
      <c r="F1" s="89"/>
    </row>
    <row r="2" spans="1:13" ht="15" customHeight="1" x14ac:dyDescent="0.15">
      <c r="B2" s="132"/>
      <c r="C2" s="132"/>
      <c r="D2" s="132"/>
      <c r="E2" s="132"/>
      <c r="F2" s="89"/>
    </row>
    <row r="3" spans="1:13" x14ac:dyDescent="0.15">
      <c r="B3" s="133" t="s">
        <v>84</v>
      </c>
      <c r="C3" s="133"/>
      <c r="D3" s="133"/>
      <c r="E3" s="133"/>
      <c r="F3" s="90"/>
    </row>
    <row r="4" spans="1:13" x14ac:dyDescent="0.15">
      <c r="A4" s="127" t="s">
        <v>75</v>
      </c>
      <c r="B4" s="128"/>
      <c r="C4" s="128"/>
      <c r="D4" s="128"/>
      <c r="E4" s="128"/>
      <c r="F4" s="129"/>
    </row>
    <row r="5" spans="1:13" ht="15" thickBot="1" x14ac:dyDescent="0.2">
      <c r="A5" s="130"/>
      <c r="B5" s="130"/>
      <c r="C5" s="130"/>
      <c r="D5" s="130"/>
      <c r="E5" s="130"/>
      <c r="F5" s="130"/>
    </row>
    <row r="6" spans="1:13" ht="15" thickBot="1" x14ac:dyDescent="0.2">
      <c r="A6" s="54" t="s">
        <v>74</v>
      </c>
      <c r="B6" s="54" t="s">
        <v>73</v>
      </c>
      <c r="C6" s="54" t="s">
        <v>72</v>
      </c>
      <c r="D6" s="54" t="s">
        <v>71</v>
      </c>
      <c r="E6" s="54" t="s">
        <v>70</v>
      </c>
      <c r="F6" s="54" t="s">
        <v>69</v>
      </c>
      <c r="H6" s="53"/>
      <c r="I6" s="53"/>
      <c r="J6" s="53"/>
      <c r="K6" s="53"/>
      <c r="L6" s="53"/>
      <c r="M6" s="53"/>
    </row>
    <row r="7" spans="1:13" x14ac:dyDescent="0.15">
      <c r="A7" s="43">
        <v>1</v>
      </c>
      <c r="B7" s="42" t="s">
        <v>68</v>
      </c>
      <c r="C7" s="41">
        <v>2650</v>
      </c>
      <c r="D7" s="41" t="s">
        <v>33</v>
      </c>
      <c r="E7" s="55">
        <v>0</v>
      </c>
      <c r="F7" s="40">
        <f t="shared" ref="F7:F32" si="0">C7*E7</f>
        <v>0</v>
      </c>
      <c r="H7" s="39"/>
      <c r="I7" s="39"/>
      <c r="J7" s="39"/>
      <c r="K7" s="39"/>
    </row>
    <row r="8" spans="1:13" x14ac:dyDescent="0.15">
      <c r="A8" s="38">
        <v>2</v>
      </c>
      <c r="B8" s="50" t="s">
        <v>67</v>
      </c>
      <c r="C8" s="36">
        <v>350</v>
      </c>
      <c r="D8" s="36" t="s">
        <v>33</v>
      </c>
      <c r="E8" s="56">
        <v>0</v>
      </c>
      <c r="F8" s="35">
        <f t="shared" si="0"/>
        <v>0</v>
      </c>
      <c r="H8" s="39"/>
      <c r="I8" s="39"/>
      <c r="J8" s="39"/>
      <c r="K8" s="39"/>
    </row>
    <row r="9" spans="1:13" x14ac:dyDescent="0.15">
      <c r="A9" s="38">
        <v>3</v>
      </c>
      <c r="B9" s="50" t="s">
        <v>66</v>
      </c>
      <c r="C9" s="36">
        <v>550</v>
      </c>
      <c r="D9" s="36" t="s">
        <v>33</v>
      </c>
      <c r="E9" s="56">
        <v>0</v>
      </c>
      <c r="F9" s="35">
        <f t="shared" si="0"/>
        <v>0</v>
      </c>
      <c r="H9" s="39"/>
      <c r="I9" s="39"/>
      <c r="J9" s="39"/>
      <c r="K9" s="39"/>
    </row>
    <row r="10" spans="1:13" x14ac:dyDescent="0.15">
      <c r="A10" s="38">
        <v>4</v>
      </c>
      <c r="B10" s="50" t="s">
        <v>65</v>
      </c>
      <c r="C10" s="36">
        <v>260</v>
      </c>
      <c r="D10" s="36" t="s">
        <v>33</v>
      </c>
      <c r="E10" s="56">
        <v>0</v>
      </c>
      <c r="F10" s="35">
        <f t="shared" si="0"/>
        <v>0</v>
      </c>
      <c r="H10" s="39"/>
      <c r="I10" s="27"/>
      <c r="J10" s="39"/>
      <c r="K10" s="39"/>
    </row>
    <row r="11" spans="1:13" x14ac:dyDescent="0.15">
      <c r="A11" s="38">
        <v>5</v>
      </c>
      <c r="B11" s="50" t="s">
        <v>64</v>
      </c>
      <c r="C11" s="36">
        <v>40</v>
      </c>
      <c r="D11" s="36" t="s">
        <v>33</v>
      </c>
      <c r="E11" s="56">
        <v>0</v>
      </c>
      <c r="F11" s="35">
        <f t="shared" si="0"/>
        <v>0</v>
      </c>
      <c r="H11" s="39"/>
      <c r="I11" s="39"/>
      <c r="J11" s="39"/>
      <c r="K11" s="39"/>
    </row>
    <row r="12" spans="1:13" x14ac:dyDescent="0.15">
      <c r="A12" s="38">
        <v>6</v>
      </c>
      <c r="B12" s="37" t="s">
        <v>63</v>
      </c>
      <c r="C12" s="36">
        <v>24</v>
      </c>
      <c r="D12" s="36" t="s">
        <v>6</v>
      </c>
      <c r="E12" s="56">
        <v>0</v>
      </c>
      <c r="F12" s="35">
        <f t="shared" si="0"/>
        <v>0</v>
      </c>
      <c r="H12" s="39"/>
      <c r="I12" s="39"/>
      <c r="J12" s="39"/>
      <c r="K12" s="39"/>
    </row>
    <row r="13" spans="1:13" x14ac:dyDescent="0.15">
      <c r="A13" s="38">
        <v>7</v>
      </c>
      <c r="B13" s="37" t="s">
        <v>83</v>
      </c>
      <c r="C13" s="36">
        <v>2</v>
      </c>
      <c r="D13" s="36" t="s">
        <v>6</v>
      </c>
      <c r="E13" s="56">
        <v>0</v>
      </c>
      <c r="F13" s="35">
        <f t="shared" si="0"/>
        <v>0</v>
      </c>
      <c r="H13" s="39"/>
      <c r="I13" s="39"/>
      <c r="J13" s="39"/>
      <c r="K13" s="39"/>
    </row>
    <row r="14" spans="1:13" x14ac:dyDescent="0.15">
      <c r="A14" s="38">
        <v>8</v>
      </c>
      <c r="B14" s="37" t="s">
        <v>61</v>
      </c>
      <c r="C14" s="36">
        <v>23</v>
      </c>
      <c r="D14" s="36" t="s">
        <v>6</v>
      </c>
      <c r="E14" s="56">
        <v>0</v>
      </c>
      <c r="F14" s="35">
        <f t="shared" si="0"/>
        <v>0</v>
      </c>
      <c r="H14" s="39"/>
      <c r="I14" s="39"/>
      <c r="J14" s="39"/>
      <c r="K14" s="39"/>
    </row>
    <row r="15" spans="1:13" ht="26" x14ac:dyDescent="0.15">
      <c r="A15" s="38">
        <v>9</v>
      </c>
      <c r="B15" s="37" t="s">
        <v>60</v>
      </c>
      <c r="C15" s="36">
        <v>1</v>
      </c>
      <c r="D15" s="36" t="s">
        <v>6</v>
      </c>
      <c r="E15" s="56">
        <v>0</v>
      </c>
      <c r="F15" s="35">
        <f t="shared" si="0"/>
        <v>0</v>
      </c>
      <c r="H15" s="39"/>
      <c r="I15" s="39"/>
      <c r="J15" s="39"/>
      <c r="K15" s="39"/>
    </row>
    <row r="16" spans="1:13" ht="26" x14ac:dyDescent="0.15">
      <c r="A16" s="38">
        <v>10</v>
      </c>
      <c r="B16" s="37" t="s">
        <v>59</v>
      </c>
      <c r="C16" s="36">
        <v>3</v>
      </c>
      <c r="D16" s="36" t="s">
        <v>6</v>
      </c>
      <c r="E16" s="56">
        <v>0</v>
      </c>
      <c r="F16" s="35">
        <f t="shared" si="0"/>
        <v>0</v>
      </c>
      <c r="H16" s="39"/>
      <c r="I16" s="39"/>
      <c r="J16" s="39"/>
      <c r="K16" s="39"/>
    </row>
    <row r="17" spans="1:11" ht="26" x14ac:dyDescent="0.15">
      <c r="A17" s="38">
        <v>11</v>
      </c>
      <c r="B17" s="37" t="s">
        <v>58</v>
      </c>
      <c r="C17" s="36">
        <v>4</v>
      </c>
      <c r="D17" s="36" t="s">
        <v>6</v>
      </c>
      <c r="E17" s="56">
        <v>0</v>
      </c>
      <c r="F17" s="35">
        <f t="shared" si="0"/>
        <v>0</v>
      </c>
      <c r="H17" s="39"/>
      <c r="I17" s="39"/>
      <c r="J17" s="39"/>
      <c r="K17" s="39"/>
    </row>
    <row r="18" spans="1:11" x14ac:dyDescent="0.15">
      <c r="A18" s="38">
        <v>12</v>
      </c>
      <c r="B18" s="37" t="s">
        <v>57</v>
      </c>
      <c r="C18" s="36">
        <v>6</v>
      </c>
      <c r="D18" s="36" t="s">
        <v>6</v>
      </c>
      <c r="E18" s="56">
        <v>0</v>
      </c>
      <c r="F18" s="35">
        <f t="shared" si="0"/>
        <v>0</v>
      </c>
    </row>
    <row r="19" spans="1:11" x14ac:dyDescent="0.15">
      <c r="A19" s="38">
        <v>13</v>
      </c>
      <c r="B19" s="37" t="s">
        <v>56</v>
      </c>
      <c r="C19" s="36">
        <v>6</v>
      </c>
      <c r="D19" s="36" t="s">
        <v>6</v>
      </c>
      <c r="E19" s="56">
        <v>0</v>
      </c>
      <c r="F19" s="35">
        <f t="shared" si="0"/>
        <v>0</v>
      </c>
    </row>
    <row r="20" spans="1:11" x14ac:dyDescent="0.15">
      <c r="A20" s="38">
        <v>14</v>
      </c>
      <c r="B20" s="37" t="s">
        <v>55</v>
      </c>
      <c r="C20" s="36">
        <v>5</v>
      </c>
      <c r="D20" s="36" t="s">
        <v>6</v>
      </c>
      <c r="E20" s="56">
        <v>0</v>
      </c>
      <c r="F20" s="35">
        <f t="shared" si="0"/>
        <v>0</v>
      </c>
      <c r="H20" s="39"/>
      <c r="I20" s="39"/>
      <c r="J20" s="39"/>
      <c r="K20" s="39"/>
    </row>
    <row r="21" spans="1:11" x14ac:dyDescent="0.15">
      <c r="A21" s="38">
        <v>15</v>
      </c>
      <c r="B21" s="37" t="s">
        <v>54</v>
      </c>
      <c r="C21" s="36">
        <v>48</v>
      </c>
      <c r="D21" s="36" t="s">
        <v>6</v>
      </c>
      <c r="E21" s="56">
        <v>0</v>
      </c>
      <c r="F21" s="35">
        <f t="shared" si="0"/>
        <v>0</v>
      </c>
      <c r="H21" s="39"/>
      <c r="I21" s="39"/>
      <c r="J21" s="39"/>
      <c r="K21" s="39"/>
    </row>
    <row r="22" spans="1:11" x14ac:dyDescent="0.15">
      <c r="A22" s="38">
        <v>16</v>
      </c>
      <c r="B22" s="50" t="s">
        <v>53</v>
      </c>
      <c r="C22" s="36">
        <v>24</v>
      </c>
      <c r="D22" s="36" t="s">
        <v>6</v>
      </c>
      <c r="E22" s="56">
        <v>0</v>
      </c>
      <c r="F22" s="35">
        <f t="shared" si="0"/>
        <v>0</v>
      </c>
      <c r="H22" s="39"/>
      <c r="I22" s="39"/>
      <c r="J22" s="39"/>
      <c r="K22" s="39"/>
    </row>
    <row r="23" spans="1:11" x14ac:dyDescent="0.15">
      <c r="A23" s="38">
        <v>17</v>
      </c>
      <c r="B23" s="51" t="s">
        <v>52</v>
      </c>
      <c r="C23" s="36">
        <v>50</v>
      </c>
      <c r="D23" s="36" t="s">
        <v>6</v>
      </c>
      <c r="E23" s="56">
        <v>0</v>
      </c>
      <c r="F23" s="35">
        <f t="shared" si="0"/>
        <v>0</v>
      </c>
      <c r="H23" s="39"/>
      <c r="I23" s="39"/>
      <c r="J23" s="39"/>
      <c r="K23" s="39"/>
    </row>
    <row r="24" spans="1:11" x14ac:dyDescent="0.15">
      <c r="A24" s="38">
        <v>18</v>
      </c>
      <c r="B24" s="51" t="s">
        <v>51</v>
      </c>
      <c r="C24" s="36">
        <v>75</v>
      </c>
      <c r="D24" s="36" t="s">
        <v>6</v>
      </c>
      <c r="E24" s="56">
        <v>0</v>
      </c>
      <c r="F24" s="35">
        <f t="shared" si="0"/>
        <v>0</v>
      </c>
      <c r="H24" s="39"/>
      <c r="I24" s="39"/>
      <c r="J24" s="39"/>
      <c r="K24" s="39"/>
    </row>
    <row r="25" spans="1:11" x14ac:dyDescent="0.15">
      <c r="A25" s="38">
        <v>19</v>
      </c>
      <c r="B25" s="50" t="s">
        <v>50</v>
      </c>
      <c r="C25" s="36">
        <v>73</v>
      </c>
      <c r="D25" s="36" t="s">
        <v>6</v>
      </c>
      <c r="E25" s="56">
        <v>0</v>
      </c>
      <c r="F25" s="35">
        <f t="shared" si="0"/>
        <v>0</v>
      </c>
      <c r="H25" s="39"/>
      <c r="I25" s="39"/>
      <c r="J25" s="39"/>
      <c r="K25" s="39"/>
    </row>
    <row r="26" spans="1:11" x14ac:dyDescent="0.15">
      <c r="A26" s="38">
        <v>20</v>
      </c>
      <c r="B26" s="37" t="s">
        <v>49</v>
      </c>
      <c r="C26" s="36">
        <v>24</v>
      </c>
      <c r="D26" s="36" t="s">
        <v>6</v>
      </c>
      <c r="E26" s="56">
        <v>0</v>
      </c>
      <c r="F26" s="35">
        <f t="shared" si="0"/>
        <v>0</v>
      </c>
    </row>
    <row r="27" spans="1:11" x14ac:dyDescent="0.15">
      <c r="A27" s="38">
        <v>21</v>
      </c>
      <c r="B27" s="37" t="s">
        <v>48</v>
      </c>
      <c r="C27" s="36">
        <v>1</v>
      </c>
      <c r="D27" s="36" t="s">
        <v>47</v>
      </c>
      <c r="E27" s="56">
        <v>0</v>
      </c>
      <c r="F27" s="35">
        <f t="shared" si="0"/>
        <v>0</v>
      </c>
    </row>
    <row r="28" spans="1:11" x14ac:dyDescent="0.15">
      <c r="A28" s="38">
        <v>22</v>
      </c>
      <c r="B28" s="50" t="s">
        <v>46</v>
      </c>
      <c r="C28" s="36">
        <v>46</v>
      </c>
      <c r="D28" s="36" t="s">
        <v>6</v>
      </c>
      <c r="E28" s="56">
        <v>0</v>
      </c>
      <c r="F28" s="35">
        <f t="shared" si="0"/>
        <v>0</v>
      </c>
      <c r="H28" s="39"/>
      <c r="I28" s="39"/>
      <c r="J28" s="39"/>
      <c r="K28" s="39"/>
    </row>
    <row r="29" spans="1:11" x14ac:dyDescent="0.15">
      <c r="A29" s="38">
        <v>23</v>
      </c>
      <c r="B29" s="50" t="s">
        <v>45</v>
      </c>
      <c r="C29" s="36">
        <v>10</v>
      </c>
      <c r="D29" s="36" t="s">
        <v>40</v>
      </c>
      <c r="E29" s="56">
        <v>0</v>
      </c>
      <c r="F29" s="35">
        <f t="shared" si="0"/>
        <v>0</v>
      </c>
      <c r="H29" s="39"/>
      <c r="I29" s="39"/>
      <c r="J29" s="39"/>
      <c r="K29" s="39"/>
    </row>
    <row r="30" spans="1:11" x14ac:dyDescent="0.15">
      <c r="A30" s="38">
        <v>24</v>
      </c>
      <c r="B30" s="50" t="s">
        <v>44</v>
      </c>
      <c r="C30" s="36">
        <v>16</v>
      </c>
      <c r="D30" s="36" t="s">
        <v>40</v>
      </c>
      <c r="E30" s="56">
        <v>0</v>
      </c>
      <c r="F30" s="35">
        <f t="shared" si="0"/>
        <v>0</v>
      </c>
      <c r="H30" s="39"/>
      <c r="I30" s="39"/>
      <c r="J30" s="39"/>
      <c r="K30" s="39"/>
    </row>
    <row r="31" spans="1:11" x14ac:dyDescent="0.15">
      <c r="A31" s="38">
        <v>25</v>
      </c>
      <c r="B31" s="50" t="s">
        <v>43</v>
      </c>
      <c r="C31" s="36">
        <v>1</v>
      </c>
      <c r="D31" s="36" t="s">
        <v>42</v>
      </c>
      <c r="E31" s="56">
        <v>0</v>
      </c>
      <c r="F31" s="35">
        <f t="shared" si="0"/>
        <v>0</v>
      </c>
      <c r="H31" s="39"/>
      <c r="I31" s="39"/>
      <c r="J31" s="39"/>
      <c r="K31" s="39"/>
    </row>
    <row r="32" spans="1:11" ht="15" thickBot="1" x14ac:dyDescent="0.2">
      <c r="A32" s="38">
        <v>26</v>
      </c>
      <c r="B32" s="49" t="s">
        <v>41</v>
      </c>
      <c r="C32" s="48">
        <v>20</v>
      </c>
      <c r="D32" s="48" t="s">
        <v>40</v>
      </c>
      <c r="E32" s="57">
        <v>0</v>
      </c>
      <c r="F32" s="47">
        <f t="shared" si="0"/>
        <v>0</v>
      </c>
      <c r="H32" s="39"/>
      <c r="I32" s="39"/>
      <c r="J32" s="39"/>
      <c r="K32" s="39"/>
    </row>
    <row r="33" spans="1:11" x14ac:dyDescent="0.15">
      <c r="A33" s="131"/>
      <c r="B33" s="131"/>
      <c r="C33" s="131"/>
      <c r="D33" s="131"/>
      <c r="E33" s="131"/>
      <c r="F33" s="46">
        <f>SUM(F7:F32)</f>
        <v>0</v>
      </c>
      <c r="H33" s="39"/>
      <c r="I33" s="39"/>
      <c r="J33" s="39"/>
      <c r="K33" s="39"/>
    </row>
    <row r="34" spans="1:11" ht="15" thickBot="1" x14ac:dyDescent="0.2">
      <c r="A34" s="45"/>
      <c r="B34" s="128" t="s">
        <v>82</v>
      </c>
      <c r="C34" s="128"/>
      <c r="D34" s="128"/>
      <c r="E34" s="44"/>
      <c r="F34" s="44"/>
      <c r="H34" s="39"/>
      <c r="I34" s="39"/>
      <c r="J34" s="39"/>
      <c r="K34" s="39"/>
    </row>
    <row r="35" spans="1:11" x14ac:dyDescent="0.15">
      <c r="A35" s="43">
        <v>27</v>
      </c>
      <c r="B35" s="42" t="s">
        <v>38</v>
      </c>
      <c r="C35" s="41">
        <v>4</v>
      </c>
      <c r="D35" s="41" t="s">
        <v>6</v>
      </c>
      <c r="E35" s="55">
        <v>0</v>
      </c>
      <c r="F35" s="40">
        <f>C35*E35</f>
        <v>0</v>
      </c>
      <c r="H35" s="39"/>
      <c r="I35" s="39"/>
      <c r="J35" s="39"/>
      <c r="K35" s="39"/>
    </row>
    <row r="36" spans="1:11" x14ac:dyDescent="0.15">
      <c r="A36" s="38">
        <v>28</v>
      </c>
      <c r="B36" s="37" t="s">
        <v>37</v>
      </c>
      <c r="C36" s="36">
        <v>145</v>
      </c>
      <c r="D36" s="36" t="s">
        <v>33</v>
      </c>
      <c r="E36" s="56">
        <v>0</v>
      </c>
      <c r="F36" s="35">
        <f>C36*E36</f>
        <v>0</v>
      </c>
    </row>
    <row r="37" spans="1:11" x14ac:dyDescent="0.15">
      <c r="A37" s="38">
        <v>29</v>
      </c>
      <c r="B37" s="37" t="s">
        <v>36</v>
      </c>
      <c r="C37" s="36">
        <v>4</v>
      </c>
      <c r="D37" s="36" t="s">
        <v>6</v>
      </c>
      <c r="E37" s="56">
        <v>0</v>
      </c>
      <c r="F37" s="35">
        <f>C37*E37</f>
        <v>0</v>
      </c>
    </row>
    <row r="38" spans="1:11" x14ac:dyDescent="0.15">
      <c r="A38" s="38">
        <v>30</v>
      </c>
      <c r="B38" s="37" t="s">
        <v>35</v>
      </c>
      <c r="C38" s="36">
        <v>110</v>
      </c>
      <c r="D38" s="36" t="s">
        <v>33</v>
      </c>
      <c r="E38" s="56">
        <v>0</v>
      </c>
      <c r="F38" s="35">
        <f>C38*E38</f>
        <v>0</v>
      </c>
    </row>
    <row r="39" spans="1:11" ht="15" thickBot="1" x14ac:dyDescent="0.2">
      <c r="A39" s="34">
        <v>31</v>
      </c>
      <c r="B39" s="33" t="s">
        <v>34</v>
      </c>
      <c r="C39" s="32">
        <v>35</v>
      </c>
      <c r="D39" s="32" t="s">
        <v>33</v>
      </c>
      <c r="E39" s="58">
        <v>0</v>
      </c>
      <c r="F39" s="31">
        <f>C39*E39</f>
        <v>0</v>
      </c>
    </row>
    <row r="40" spans="1:11" x14ac:dyDescent="0.15">
      <c r="A40" s="27"/>
      <c r="B40" s="28"/>
      <c r="C40" s="27"/>
      <c r="D40" s="27"/>
      <c r="E40" s="27"/>
      <c r="F40" s="30">
        <f>SUM(F35:F39)</f>
        <v>0</v>
      </c>
    </row>
    <row r="41" spans="1:11" x14ac:dyDescent="0.15">
      <c r="A41" s="120" t="s">
        <v>32</v>
      </c>
      <c r="B41" s="120"/>
      <c r="C41" s="120"/>
      <c r="D41" s="120"/>
      <c r="E41" s="120"/>
      <c r="F41" s="29">
        <f>F33+F40</f>
        <v>0</v>
      </c>
    </row>
    <row r="42" spans="1:11" x14ac:dyDescent="0.15">
      <c r="A42" s="27"/>
      <c r="B42" s="28"/>
      <c r="C42" s="27"/>
      <c r="D42" s="27"/>
      <c r="E42" s="27"/>
      <c r="F42" s="27"/>
    </row>
    <row r="43" spans="1:11" x14ac:dyDescent="0.15">
      <c r="B43" s="26"/>
    </row>
    <row r="44" spans="1:11" x14ac:dyDescent="0.15">
      <c r="B44" s="26"/>
    </row>
  </sheetData>
  <sheetProtection algorithmName="SHA-512" hashValue="LIL7AEXipxXVMEGK8ddKhL7OtJus7G9U86ltQk6w/H9X9BYzs6FdJ6Ql04xIrolt7iqM3uctNumO8FN5C4Um8g==" saltValue="1SAznZgw2WnPaR959Hzqdg==" spinCount="100000" sheet="1" objects="1" scenarios="1"/>
  <mergeCells count="7">
    <mergeCell ref="A41:E41"/>
    <mergeCell ref="B1:E2"/>
    <mergeCell ref="B3:E3"/>
    <mergeCell ref="A4:F4"/>
    <mergeCell ref="A5:F5"/>
    <mergeCell ref="A33:E33"/>
    <mergeCell ref="B34:D3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B6D4E-E785-1542-9A07-6B85AE02129A}">
  <dimension ref="A1:M43"/>
  <sheetViews>
    <sheetView workbookViewId="0">
      <selection activeCell="B1" sqref="B1:E2"/>
    </sheetView>
  </sheetViews>
  <sheetFormatPr baseColWidth="10" defaultColWidth="8.83203125" defaultRowHeight="14" x14ac:dyDescent="0.15"/>
  <cols>
    <col min="1" max="1" width="8.83203125" style="25"/>
    <col min="2" max="2" width="63" style="25" customWidth="1"/>
    <col min="3" max="3" width="10.1640625" style="25" customWidth="1"/>
    <col min="4" max="4" width="10.5" style="25" customWidth="1"/>
    <col min="5" max="5" width="13.5" style="25" customWidth="1"/>
    <col min="6" max="6" width="15" style="25" customWidth="1"/>
    <col min="7" max="12" width="8.83203125" style="25"/>
    <col min="13" max="13" width="12.83203125" style="25" customWidth="1"/>
    <col min="14" max="16384" width="8.83203125" style="25"/>
  </cols>
  <sheetData>
    <row r="1" spans="1:13" ht="15" customHeight="1" x14ac:dyDescent="0.15">
      <c r="B1" s="121" t="s">
        <v>87</v>
      </c>
      <c r="C1" s="122"/>
      <c r="D1" s="122"/>
      <c r="E1" s="123"/>
    </row>
    <row r="2" spans="1:13" ht="15" customHeight="1" x14ac:dyDescent="0.15">
      <c r="B2" s="124"/>
      <c r="C2" s="125"/>
      <c r="D2" s="125"/>
      <c r="E2" s="126"/>
    </row>
    <row r="3" spans="1:13" x14ac:dyDescent="0.15">
      <c r="B3" s="127" t="s">
        <v>86</v>
      </c>
      <c r="C3" s="128"/>
      <c r="D3" s="128"/>
      <c r="E3" s="129"/>
    </row>
    <row r="4" spans="1:13" x14ac:dyDescent="0.15">
      <c r="A4" s="127" t="s">
        <v>75</v>
      </c>
      <c r="B4" s="128"/>
      <c r="C4" s="128"/>
      <c r="D4" s="128"/>
      <c r="E4" s="128"/>
      <c r="F4" s="129"/>
    </row>
    <row r="5" spans="1:13" ht="15" thickBot="1" x14ac:dyDescent="0.2">
      <c r="A5" s="130"/>
      <c r="B5" s="130"/>
      <c r="C5" s="130"/>
      <c r="D5" s="130"/>
      <c r="E5" s="130"/>
      <c r="F5" s="130"/>
    </row>
    <row r="6" spans="1:13" ht="15" thickBot="1" x14ac:dyDescent="0.2">
      <c r="A6" s="54" t="s">
        <v>74</v>
      </c>
      <c r="B6" s="54" t="s">
        <v>73</v>
      </c>
      <c r="C6" s="54" t="s">
        <v>72</v>
      </c>
      <c r="D6" s="54" t="s">
        <v>71</v>
      </c>
      <c r="E6" s="54" t="s">
        <v>70</v>
      </c>
      <c r="F6" s="54" t="s">
        <v>69</v>
      </c>
      <c r="H6" s="53"/>
      <c r="I6" s="53"/>
      <c r="J6" s="53"/>
      <c r="K6" s="53"/>
      <c r="L6" s="53"/>
      <c r="M6" s="53"/>
    </row>
    <row r="7" spans="1:13" x14ac:dyDescent="0.15">
      <c r="A7" s="43">
        <v>1</v>
      </c>
      <c r="B7" s="42" t="s">
        <v>68</v>
      </c>
      <c r="C7" s="41">
        <v>1120</v>
      </c>
      <c r="D7" s="41" t="s">
        <v>33</v>
      </c>
      <c r="E7" s="55">
        <v>0</v>
      </c>
      <c r="F7" s="40">
        <f t="shared" ref="F7:F31" si="0">C7*E7</f>
        <v>0</v>
      </c>
      <c r="H7" s="39"/>
      <c r="I7" s="39"/>
      <c r="J7" s="39"/>
      <c r="K7" s="39"/>
    </row>
    <row r="8" spans="1:13" x14ac:dyDescent="0.15">
      <c r="A8" s="38">
        <v>2</v>
      </c>
      <c r="B8" s="50" t="s">
        <v>67</v>
      </c>
      <c r="C8" s="36">
        <v>360</v>
      </c>
      <c r="D8" s="36" t="s">
        <v>33</v>
      </c>
      <c r="E8" s="56">
        <v>0</v>
      </c>
      <c r="F8" s="35">
        <f t="shared" si="0"/>
        <v>0</v>
      </c>
      <c r="H8" s="39"/>
      <c r="I8" s="39"/>
      <c r="J8" s="39"/>
      <c r="K8" s="39"/>
    </row>
    <row r="9" spans="1:13" x14ac:dyDescent="0.15">
      <c r="A9" s="38">
        <v>3</v>
      </c>
      <c r="B9" s="50" t="s">
        <v>66</v>
      </c>
      <c r="C9" s="36">
        <v>238</v>
      </c>
      <c r="D9" s="36" t="s">
        <v>33</v>
      </c>
      <c r="E9" s="56">
        <v>0</v>
      </c>
      <c r="F9" s="35">
        <f t="shared" si="0"/>
        <v>0</v>
      </c>
      <c r="H9" s="39"/>
      <c r="I9" s="39"/>
      <c r="J9" s="39"/>
      <c r="K9" s="39"/>
    </row>
    <row r="10" spans="1:13" x14ac:dyDescent="0.15">
      <c r="A10" s="38">
        <v>4</v>
      </c>
      <c r="B10" s="50" t="s">
        <v>65</v>
      </c>
      <c r="C10" s="36">
        <v>182</v>
      </c>
      <c r="D10" s="36" t="s">
        <v>33</v>
      </c>
      <c r="E10" s="56">
        <v>0</v>
      </c>
      <c r="F10" s="35">
        <f t="shared" si="0"/>
        <v>0</v>
      </c>
      <c r="H10" s="39"/>
      <c r="I10" s="39"/>
      <c r="J10" s="39"/>
      <c r="K10" s="39"/>
    </row>
    <row r="11" spans="1:13" x14ac:dyDescent="0.15">
      <c r="A11" s="38">
        <v>5</v>
      </c>
      <c r="B11" s="50" t="s">
        <v>64</v>
      </c>
      <c r="C11" s="36">
        <v>20</v>
      </c>
      <c r="D11" s="36" t="s">
        <v>33</v>
      </c>
      <c r="E11" s="56">
        <v>0</v>
      </c>
      <c r="F11" s="35">
        <f t="shared" si="0"/>
        <v>0</v>
      </c>
      <c r="H11" s="39"/>
      <c r="I11" s="39"/>
      <c r="J11" s="39"/>
      <c r="K11" s="39"/>
    </row>
    <row r="12" spans="1:13" x14ac:dyDescent="0.15">
      <c r="A12" s="38">
        <v>6</v>
      </c>
      <c r="B12" s="37" t="s">
        <v>63</v>
      </c>
      <c r="C12" s="36">
        <v>7</v>
      </c>
      <c r="D12" s="36" t="s">
        <v>6</v>
      </c>
      <c r="E12" s="56">
        <v>0</v>
      </c>
      <c r="F12" s="35">
        <f t="shared" si="0"/>
        <v>0</v>
      </c>
      <c r="H12" s="39"/>
      <c r="I12" s="39"/>
      <c r="J12" s="39"/>
      <c r="K12" s="39"/>
    </row>
    <row r="13" spans="1:13" x14ac:dyDescent="0.15">
      <c r="A13" s="38">
        <v>7</v>
      </c>
      <c r="B13" s="37" t="s">
        <v>61</v>
      </c>
      <c r="C13" s="36">
        <v>15</v>
      </c>
      <c r="D13" s="36" t="s">
        <v>6</v>
      </c>
      <c r="E13" s="56">
        <v>0</v>
      </c>
      <c r="F13" s="35">
        <f t="shared" si="0"/>
        <v>0</v>
      </c>
      <c r="H13" s="39"/>
      <c r="I13" s="39"/>
      <c r="J13" s="39"/>
      <c r="K13" s="39"/>
    </row>
    <row r="14" spans="1:13" ht="26" x14ac:dyDescent="0.15">
      <c r="A14" s="38">
        <v>8</v>
      </c>
      <c r="B14" s="37" t="s">
        <v>60</v>
      </c>
      <c r="C14" s="36">
        <v>1</v>
      </c>
      <c r="D14" s="36" t="s">
        <v>6</v>
      </c>
      <c r="E14" s="56">
        <v>0</v>
      </c>
      <c r="F14" s="35">
        <f t="shared" si="0"/>
        <v>0</v>
      </c>
      <c r="H14" s="39"/>
      <c r="I14" s="39"/>
      <c r="J14" s="39"/>
      <c r="K14" s="39"/>
    </row>
    <row r="15" spans="1:13" ht="26" x14ac:dyDescent="0.15">
      <c r="A15" s="38">
        <v>9</v>
      </c>
      <c r="B15" s="37" t="s">
        <v>59</v>
      </c>
      <c r="C15" s="36">
        <v>4</v>
      </c>
      <c r="D15" s="36" t="s">
        <v>6</v>
      </c>
      <c r="E15" s="56">
        <v>0</v>
      </c>
      <c r="F15" s="35">
        <f t="shared" si="0"/>
        <v>0</v>
      </c>
      <c r="H15" s="39"/>
      <c r="I15" s="39"/>
      <c r="J15" s="39"/>
      <c r="K15" s="39"/>
    </row>
    <row r="16" spans="1:13" ht="26" x14ac:dyDescent="0.15">
      <c r="A16" s="38">
        <v>10</v>
      </c>
      <c r="B16" s="37" t="s">
        <v>58</v>
      </c>
      <c r="C16" s="36">
        <v>5</v>
      </c>
      <c r="D16" s="36" t="s">
        <v>6</v>
      </c>
      <c r="E16" s="56">
        <v>0</v>
      </c>
      <c r="F16" s="35">
        <f t="shared" si="0"/>
        <v>0</v>
      </c>
      <c r="H16" s="39"/>
      <c r="I16" s="39"/>
      <c r="J16" s="39"/>
      <c r="K16" s="39"/>
    </row>
    <row r="17" spans="1:11" x14ac:dyDescent="0.15">
      <c r="A17" s="38">
        <v>11</v>
      </c>
      <c r="B17" s="37" t="s">
        <v>57</v>
      </c>
      <c r="C17" s="36">
        <v>5</v>
      </c>
      <c r="D17" s="36" t="s">
        <v>6</v>
      </c>
      <c r="E17" s="56">
        <v>0</v>
      </c>
      <c r="F17" s="35">
        <f t="shared" si="0"/>
        <v>0</v>
      </c>
    </row>
    <row r="18" spans="1:11" x14ac:dyDescent="0.15">
      <c r="A18" s="38">
        <v>12</v>
      </c>
      <c r="B18" s="37" t="s">
        <v>56</v>
      </c>
      <c r="C18" s="36">
        <v>5</v>
      </c>
      <c r="D18" s="36" t="s">
        <v>6</v>
      </c>
      <c r="E18" s="56">
        <v>0</v>
      </c>
      <c r="F18" s="35">
        <f t="shared" si="0"/>
        <v>0</v>
      </c>
    </row>
    <row r="19" spans="1:11" x14ac:dyDescent="0.15">
      <c r="A19" s="38">
        <v>13</v>
      </c>
      <c r="B19" s="37" t="s">
        <v>55</v>
      </c>
      <c r="C19" s="36">
        <v>5</v>
      </c>
      <c r="D19" s="36" t="s">
        <v>6</v>
      </c>
      <c r="E19" s="56">
        <v>0</v>
      </c>
      <c r="F19" s="35">
        <f t="shared" si="0"/>
        <v>0</v>
      </c>
      <c r="H19" s="39"/>
      <c r="I19" s="39"/>
      <c r="J19" s="39"/>
      <c r="K19" s="39"/>
    </row>
    <row r="20" spans="1:11" x14ac:dyDescent="0.15">
      <c r="A20" s="38">
        <v>14</v>
      </c>
      <c r="B20" s="37" t="s">
        <v>54</v>
      </c>
      <c r="C20" s="36">
        <v>60</v>
      </c>
      <c r="D20" s="36" t="s">
        <v>6</v>
      </c>
      <c r="E20" s="56">
        <v>0</v>
      </c>
      <c r="F20" s="35">
        <f t="shared" si="0"/>
        <v>0</v>
      </c>
      <c r="H20" s="39"/>
      <c r="I20" s="39"/>
      <c r="J20" s="39"/>
      <c r="K20" s="39"/>
    </row>
    <row r="21" spans="1:11" x14ac:dyDescent="0.15">
      <c r="A21" s="38">
        <v>15</v>
      </c>
      <c r="B21" s="50" t="s">
        <v>53</v>
      </c>
      <c r="C21" s="36">
        <v>30</v>
      </c>
      <c r="D21" s="36" t="s">
        <v>6</v>
      </c>
      <c r="E21" s="56">
        <v>0</v>
      </c>
      <c r="F21" s="35">
        <f t="shared" si="0"/>
        <v>0</v>
      </c>
      <c r="H21" s="39"/>
      <c r="I21" s="39"/>
      <c r="J21" s="39"/>
      <c r="K21" s="39"/>
    </row>
    <row r="22" spans="1:11" x14ac:dyDescent="0.15">
      <c r="A22" s="38">
        <v>16</v>
      </c>
      <c r="B22" s="51" t="s">
        <v>52</v>
      </c>
      <c r="C22" s="36">
        <v>20</v>
      </c>
      <c r="D22" s="36" t="s">
        <v>6</v>
      </c>
      <c r="E22" s="56">
        <v>0</v>
      </c>
      <c r="F22" s="35">
        <f t="shared" si="0"/>
        <v>0</v>
      </c>
      <c r="H22" s="39"/>
      <c r="I22" s="39"/>
      <c r="J22" s="39"/>
      <c r="K22" s="39"/>
    </row>
    <row r="23" spans="1:11" x14ac:dyDescent="0.15">
      <c r="A23" s="38">
        <v>17</v>
      </c>
      <c r="B23" s="51" t="s">
        <v>51</v>
      </c>
      <c r="C23" s="36">
        <v>30</v>
      </c>
      <c r="D23" s="36" t="s">
        <v>6</v>
      </c>
      <c r="E23" s="56">
        <v>0</v>
      </c>
      <c r="F23" s="35">
        <f t="shared" si="0"/>
        <v>0</v>
      </c>
      <c r="H23" s="39"/>
      <c r="I23" s="39"/>
      <c r="J23" s="39"/>
      <c r="K23" s="39"/>
    </row>
    <row r="24" spans="1:11" x14ac:dyDescent="0.15">
      <c r="A24" s="38">
        <v>18</v>
      </c>
      <c r="B24" s="50" t="s">
        <v>50</v>
      </c>
      <c r="C24" s="36">
        <v>29</v>
      </c>
      <c r="D24" s="36" t="s">
        <v>6</v>
      </c>
      <c r="E24" s="56">
        <v>0</v>
      </c>
      <c r="F24" s="35">
        <f t="shared" si="0"/>
        <v>0</v>
      </c>
      <c r="H24" s="39"/>
      <c r="I24" s="39"/>
      <c r="J24" s="39"/>
      <c r="K24" s="39"/>
    </row>
    <row r="25" spans="1:11" x14ac:dyDescent="0.15">
      <c r="A25" s="38">
        <v>19</v>
      </c>
      <c r="B25" s="37" t="s">
        <v>49</v>
      </c>
      <c r="C25" s="36">
        <v>30</v>
      </c>
      <c r="D25" s="36" t="s">
        <v>6</v>
      </c>
      <c r="E25" s="56">
        <v>0</v>
      </c>
      <c r="F25" s="35">
        <f t="shared" si="0"/>
        <v>0</v>
      </c>
    </row>
    <row r="26" spans="1:11" x14ac:dyDescent="0.15">
      <c r="A26" s="38">
        <v>20</v>
      </c>
      <c r="B26" s="37" t="s">
        <v>48</v>
      </c>
      <c r="C26" s="36">
        <v>1</v>
      </c>
      <c r="D26" s="36" t="s">
        <v>47</v>
      </c>
      <c r="E26" s="56">
        <v>0</v>
      </c>
      <c r="F26" s="35">
        <f t="shared" si="0"/>
        <v>0</v>
      </c>
    </row>
    <row r="27" spans="1:11" x14ac:dyDescent="0.15">
      <c r="A27" s="38">
        <v>21</v>
      </c>
      <c r="B27" s="50" t="s">
        <v>46</v>
      </c>
      <c r="C27" s="36">
        <v>26</v>
      </c>
      <c r="D27" s="36" t="s">
        <v>6</v>
      </c>
      <c r="E27" s="56">
        <v>0</v>
      </c>
      <c r="F27" s="35">
        <f t="shared" si="0"/>
        <v>0</v>
      </c>
      <c r="H27" s="39"/>
      <c r="I27" s="39"/>
      <c r="J27" s="39"/>
      <c r="K27" s="39"/>
    </row>
    <row r="28" spans="1:11" x14ac:dyDescent="0.15">
      <c r="A28" s="38">
        <v>22</v>
      </c>
      <c r="B28" s="50" t="s">
        <v>45</v>
      </c>
      <c r="C28" s="36">
        <v>8</v>
      </c>
      <c r="D28" s="36" t="s">
        <v>40</v>
      </c>
      <c r="E28" s="56">
        <v>0</v>
      </c>
      <c r="F28" s="35">
        <f t="shared" si="0"/>
        <v>0</v>
      </c>
      <c r="H28" s="39"/>
      <c r="I28" s="39"/>
      <c r="J28" s="39"/>
      <c r="K28" s="39"/>
    </row>
    <row r="29" spans="1:11" x14ac:dyDescent="0.15">
      <c r="A29" s="38">
        <v>23</v>
      </c>
      <c r="B29" s="50" t="s">
        <v>44</v>
      </c>
      <c r="C29" s="36">
        <v>16</v>
      </c>
      <c r="D29" s="36" t="s">
        <v>40</v>
      </c>
      <c r="E29" s="56">
        <v>0</v>
      </c>
      <c r="F29" s="35">
        <f t="shared" si="0"/>
        <v>0</v>
      </c>
      <c r="H29" s="39"/>
      <c r="I29" s="39"/>
      <c r="J29" s="39"/>
      <c r="K29" s="39"/>
    </row>
    <row r="30" spans="1:11" x14ac:dyDescent="0.15">
      <c r="A30" s="38">
        <v>24</v>
      </c>
      <c r="B30" s="50" t="s">
        <v>43</v>
      </c>
      <c r="C30" s="36">
        <v>1</v>
      </c>
      <c r="D30" s="36" t="s">
        <v>42</v>
      </c>
      <c r="E30" s="56">
        <v>0</v>
      </c>
      <c r="F30" s="35">
        <f t="shared" si="0"/>
        <v>0</v>
      </c>
      <c r="H30" s="39"/>
      <c r="I30" s="39"/>
      <c r="J30" s="39"/>
      <c r="K30" s="39"/>
    </row>
    <row r="31" spans="1:11" ht="15" thickBot="1" x14ac:dyDescent="0.2">
      <c r="A31" s="91">
        <v>25</v>
      </c>
      <c r="B31" s="49" t="s">
        <v>41</v>
      </c>
      <c r="C31" s="48">
        <v>15</v>
      </c>
      <c r="D31" s="48" t="s">
        <v>40</v>
      </c>
      <c r="E31" s="57">
        <v>0</v>
      </c>
      <c r="F31" s="47">
        <f t="shared" si="0"/>
        <v>0</v>
      </c>
      <c r="H31" s="39"/>
      <c r="I31" s="39"/>
      <c r="J31" s="39"/>
      <c r="K31" s="39"/>
    </row>
    <row r="32" spans="1:11" x14ac:dyDescent="0.15">
      <c r="A32" s="131"/>
      <c r="B32" s="131"/>
      <c r="C32" s="131"/>
      <c r="D32" s="131"/>
      <c r="E32" s="131"/>
      <c r="F32" s="46">
        <f>SUM(F7:F31)</f>
        <v>0</v>
      </c>
      <c r="H32" s="39"/>
      <c r="I32" s="39"/>
      <c r="J32" s="39"/>
      <c r="K32" s="39"/>
    </row>
    <row r="33" spans="1:11" ht="15" thickBot="1" x14ac:dyDescent="0.2">
      <c r="A33" s="45"/>
      <c r="B33" s="128" t="s">
        <v>39</v>
      </c>
      <c r="C33" s="128"/>
      <c r="D33" s="128"/>
      <c r="E33" s="44"/>
      <c r="F33" s="44"/>
      <c r="H33" s="39"/>
      <c r="I33" s="39"/>
      <c r="J33" s="39"/>
      <c r="K33" s="39"/>
    </row>
    <row r="34" spans="1:11" x14ac:dyDescent="0.15">
      <c r="A34" s="43">
        <v>26</v>
      </c>
      <c r="B34" s="42" t="s">
        <v>38</v>
      </c>
      <c r="C34" s="41">
        <v>5</v>
      </c>
      <c r="D34" s="41" t="s">
        <v>6</v>
      </c>
      <c r="E34" s="55">
        <v>0</v>
      </c>
      <c r="F34" s="40">
        <f>C34*E34</f>
        <v>0</v>
      </c>
      <c r="H34" s="39"/>
      <c r="I34" s="39"/>
      <c r="J34" s="39"/>
      <c r="K34" s="39"/>
    </row>
    <row r="35" spans="1:11" x14ac:dyDescent="0.15">
      <c r="A35" s="38">
        <v>27</v>
      </c>
      <c r="B35" s="37" t="s">
        <v>37</v>
      </c>
      <c r="C35" s="36">
        <v>170</v>
      </c>
      <c r="D35" s="36" t="s">
        <v>33</v>
      </c>
      <c r="E35" s="56">
        <v>0</v>
      </c>
      <c r="F35" s="35">
        <f>C35*E35</f>
        <v>0</v>
      </c>
    </row>
    <row r="36" spans="1:11" x14ac:dyDescent="0.15">
      <c r="A36" s="38">
        <v>28</v>
      </c>
      <c r="B36" s="37" t="s">
        <v>36</v>
      </c>
      <c r="C36" s="36">
        <v>5</v>
      </c>
      <c r="D36" s="36" t="s">
        <v>6</v>
      </c>
      <c r="E36" s="56">
        <v>0</v>
      </c>
      <c r="F36" s="35">
        <f>C36*E36</f>
        <v>0</v>
      </c>
    </row>
    <row r="37" spans="1:11" x14ac:dyDescent="0.15">
      <c r="A37" s="38">
        <v>29</v>
      </c>
      <c r="B37" s="37" t="s">
        <v>35</v>
      </c>
      <c r="C37" s="36">
        <v>135</v>
      </c>
      <c r="D37" s="36" t="s">
        <v>33</v>
      </c>
      <c r="E37" s="56">
        <v>0</v>
      </c>
      <c r="F37" s="35">
        <f>C37*E37</f>
        <v>0</v>
      </c>
    </row>
    <row r="38" spans="1:11" ht="15" thickBot="1" x14ac:dyDescent="0.2">
      <c r="A38" s="34">
        <v>30</v>
      </c>
      <c r="B38" s="33" t="s">
        <v>34</v>
      </c>
      <c r="C38" s="32">
        <v>35</v>
      </c>
      <c r="D38" s="32" t="s">
        <v>33</v>
      </c>
      <c r="E38" s="58">
        <v>0</v>
      </c>
      <c r="F38" s="31">
        <f>C38*E38</f>
        <v>0</v>
      </c>
    </row>
    <row r="39" spans="1:11" x14ac:dyDescent="0.15">
      <c r="A39" s="27"/>
      <c r="B39" s="28"/>
      <c r="C39" s="27"/>
      <c r="D39" s="27"/>
      <c r="E39" s="27"/>
      <c r="F39" s="30">
        <f>SUM(F34:F38)</f>
        <v>0</v>
      </c>
    </row>
    <row r="40" spans="1:11" x14ac:dyDescent="0.15">
      <c r="A40" s="120" t="s">
        <v>32</v>
      </c>
      <c r="B40" s="120"/>
      <c r="C40" s="120"/>
      <c r="D40" s="120"/>
      <c r="E40" s="120"/>
      <c r="F40" s="29">
        <f>F32+F39</f>
        <v>0</v>
      </c>
    </row>
    <row r="41" spans="1:11" x14ac:dyDescent="0.15">
      <c r="A41" s="27"/>
      <c r="B41" s="28"/>
      <c r="C41" s="27"/>
      <c r="D41" s="27"/>
      <c r="E41" s="27"/>
      <c r="F41" s="27"/>
    </row>
    <row r="42" spans="1:11" x14ac:dyDescent="0.15">
      <c r="B42" s="26"/>
    </row>
    <row r="43" spans="1:11" x14ac:dyDescent="0.15">
      <c r="B43" s="26"/>
    </row>
  </sheetData>
  <sheetProtection algorithmName="SHA-512" hashValue="UiEisbqbHsyC4mBLg4eb+PhYAlxv5HbhYKkQJd2aKn9IwsyTXSqqr+6FRl7bveedyXC+mTPGI6lxcdsb3PNG7Q==" saltValue="eJD6QMKga7Ql9mGk+/whEA==" spinCount="100000" sheet="1" objects="1" scenarios="1"/>
  <mergeCells count="7">
    <mergeCell ref="A40:E40"/>
    <mergeCell ref="B1:E2"/>
    <mergeCell ref="B3:E3"/>
    <mergeCell ref="A4:F4"/>
    <mergeCell ref="A5:F5"/>
    <mergeCell ref="A32:E32"/>
    <mergeCell ref="B33:D3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Hrabina - Ostravská</vt:lpstr>
      <vt:lpstr>Hrabina - Slezská</vt:lpstr>
      <vt:lpstr>SK - ostravská</vt:lpstr>
      <vt:lpstr>SK - slezská</vt:lpstr>
      <vt:lpstr>Pod Zvonek</vt:lpstr>
      <vt:lpstr>SK - Pod Zvonek</vt:lpstr>
      <vt:lpstr>SK - Slovenská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jiri kovacik</cp:lastModifiedBy>
  <dcterms:created xsi:type="dcterms:W3CDTF">2018-04-10T08:25:02Z</dcterms:created>
  <dcterms:modified xsi:type="dcterms:W3CDTF">2024-01-12T13:25:16Z</dcterms:modified>
</cp:coreProperties>
</file>