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codeName="ThisWorkbook"/>
  <bookViews>
    <workbookView xWindow="28680" yWindow="65416" windowWidth="29040" windowHeight="15840" activeTab="1"/>
  </bookViews>
  <sheets>
    <sheet name="REKAPITULACE" sheetId="16" r:id="rId1"/>
    <sheet name="HARDWARE" sheetId="34" r:id="rId2"/>
    <sheet name="#Figury" sheetId="4" state="hidden" r:id="rId3"/>
  </sheets>
  <definedNames>
    <definedName name="_xlnm.Print_Area" localSheetId="1">'HARDWARE'!$A$1:$G$4</definedName>
    <definedName name="_xlnm.Print_Area" localSheetId="0">'REKAPITULACE'!$A$1:$G$19</definedName>
  </definedNames>
  <calcPr calcId="191029"/>
  <extLst/>
</workbook>
</file>

<file path=xl/sharedStrings.xml><?xml version="1.0" encoding="utf-8"?>
<sst xmlns="http://schemas.openxmlformats.org/spreadsheetml/2006/main" count="49" uniqueCount="38">
  <si>
    <t>Popis</t>
  </si>
  <si>
    <t>Kód položky</t>
  </si>
  <si>
    <t>MJ</t>
  </si>
  <si>
    <t>Množství celkem</t>
  </si>
  <si>
    <t>ks</t>
  </si>
  <si>
    <t>kpl</t>
  </si>
  <si>
    <t>DPH</t>
  </si>
  <si>
    <t>CELKEM S DPH</t>
  </si>
  <si>
    <t xml:space="preserve">CELKEM </t>
  </si>
  <si>
    <t>REKAPITULACE</t>
  </si>
  <si>
    <t>Projektor</t>
  </si>
  <si>
    <t>HARDWARE</t>
  </si>
  <si>
    <t>Výměnný objektiv kompatibilní s projektorem</t>
  </si>
  <si>
    <t>Videopřehrávač</t>
  </si>
  <si>
    <t>Nerezový box na projektor</t>
  </si>
  <si>
    <t>Podpůrná konstrukce boxu na projektor</t>
  </si>
  <si>
    <t>soub</t>
  </si>
  <si>
    <t>Doprava NA 7,5t</t>
  </si>
  <si>
    <t>Kompletační práce - dílna</t>
  </si>
  <si>
    <t>Podrobná dílenská dokumentace</t>
  </si>
  <si>
    <t>Kompletační práce - in situ</t>
  </si>
  <si>
    <t>Multimediální prezentační platforma</t>
  </si>
  <si>
    <t>Podružný rozváděč</t>
  </si>
  <si>
    <t>Reproduktor</t>
  </si>
  <si>
    <t>Zesilovač</t>
  </si>
  <si>
    <t>Zesilovač min. 100 W při zatížení 8 Ohm, 2 kanály.</t>
  </si>
  <si>
    <t>Podružný rozváděč vč. proudového chrániče a výchozí revize, pohyblivý přívodu délky min. 20 m, kabel třídy H07 RN-F, ovládání chlazení.</t>
  </si>
  <si>
    <t>Kabeláž</t>
  </si>
  <si>
    <t>Propojovací kabeláž - HDMI kabel, audio kabely a napájecí kabely</t>
  </si>
  <si>
    <t>Vnější průměr boxu 1,2 m, výška min. 50 cm, max. 70 cm, povrchová úprava: kartáčovaný nerez, třída materiálu nerez 1.4301, vč. systému chlazení a uchycení projektoru.</t>
  </si>
  <si>
    <t xml:space="preserve">Výška 3 m, vnější průměr 1,2 m, povrchová úprava: kartáčovaný nerez, třída materiálu nerez 1.4301. </t>
  </si>
  <si>
    <t>Objektiv s krátkou projekční vzdáleností (short-throw), možnosti poměrového zoomu: 1-1,2, minimální projekční poměr (projekční vzdálenost ku šířce promítného obrazu): 0.38, možnost minimálně 45 % vertikálního posunu obrazu, možnost minimálně ±15 % horizontálního posunu obrazu.</t>
  </si>
  <si>
    <t>Dvoupásmový reproduktor, 5,25" středový reproduktor / 0,75" výškový tweeter, citlivost min: 90 dB SPL, 1 W@1m, výkon RMS 100 W, impedance 8 Ohm, vyzařovací charakteristika 100 x 100 stupňů, frekvenční rozsah 60 Hz - 20 kHz, hmotnost max. 4 kg.</t>
  </si>
  <si>
    <t>Cena jednotková v Kč bez DPH</t>
  </si>
  <si>
    <t>Cena celkem v Kč bez DPH</t>
  </si>
  <si>
    <t>Účastník vyplní pouze zažlucená pole</t>
  </si>
  <si>
    <t>Projektor s laserovým světelným zdrojem, min. živostnost světelného zdroje 20 000 h, zobrazovací technologie 3LCD nebo 3DLP, nativní rozlišení min. 1920x1200 (WUXGA), poměr stran obrazu 16:9 nebo 16:10, světelný výkon min. 16 000 ANSI lumenů, minimální konektivita: HDBaseT, BNC vstup, HDMI vstup, DVI vstup, VGA vstup, Ethernetové rozhraní (100 Base-TX / 10 Base-T), hmotnost max. 30 kg.</t>
  </si>
  <si>
    <t>HDMI výstup, možnost vzdálené správy přes 4G/5G internetové rozhranní, min. 2 GB RAM paměti, včetně operačního systému a ovládacího rozhranní pro projekci, možnosti připojení do sítě WAN skrze konektor RJ-45, min. 2x USB 2.0.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</si>
</sst>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 CE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thin"/>
      <bottom style="dotted"/>
    </border>
    <border>
      <left style="thin"/>
      <right style="thin"/>
      <top style="dashed"/>
      <bottom style="dotted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/>
      <bottom style="double"/>
    </border>
    <border>
      <left style="thin"/>
      <right style="thin"/>
      <top style="dashed"/>
      <bottom style="thin"/>
    </border>
  </borders>
  <cellStyleXfs count="3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6" fillId="0" borderId="0">
      <alignment vertical="top"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94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/>
    </xf>
    <xf numFmtId="0" fontId="2" fillId="0" borderId="0" xfId="20" applyFont="1" applyFill="1" applyBorder="1" applyAlignment="1">
      <alignment horizontal="left" vertical="top" wrapText="1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20" applyFont="1" applyFill="1" applyBorder="1" applyAlignment="1">
      <alignment horizontal="center" vertical="top" wrapText="1"/>
      <protection/>
    </xf>
    <xf numFmtId="0" fontId="2" fillId="0" borderId="0" xfId="20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 horizontal="left" vertical="top" wrapText="1"/>
      <protection/>
    </xf>
    <xf numFmtId="37" fontId="2" fillId="0" borderId="0" xfId="0" applyNumberFormat="1" applyFont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164" fontId="2" fillId="0" borderId="0" xfId="0" applyNumberFormat="1" applyFont="1" applyAlignment="1" applyProtection="1">
      <alignment vertical="center"/>
      <protection/>
    </xf>
    <xf numFmtId="16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39" fontId="0" fillId="0" borderId="0" xfId="0" applyNumberFormat="1" applyAlignment="1" applyProtection="1">
      <alignment vertical="top"/>
      <protection/>
    </xf>
    <xf numFmtId="165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165" fontId="0" fillId="0" borderId="2" xfId="0" applyNumberFormat="1" applyBorder="1" applyAlignment="1" applyProtection="1">
      <alignment vertical="top"/>
      <protection locked="0"/>
    </xf>
    <xf numFmtId="165" fontId="8" fillId="0" borderId="2" xfId="0" applyNumberFormat="1" applyFont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165" fontId="9" fillId="0" borderId="0" xfId="0" applyNumberFormat="1" applyFont="1" applyBorder="1" applyAlignment="1" applyProtection="1">
      <alignment vertical="top"/>
      <protection locked="0"/>
    </xf>
    <xf numFmtId="9" fontId="0" fillId="0" borderId="5" xfId="0" applyNumberForma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165" fontId="8" fillId="0" borderId="7" xfId="0" applyNumberFormat="1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vertical="top" wrapText="1"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11" fillId="2" borderId="0" xfId="30" applyFont="1" applyFill="1" applyBorder="1" applyAlignment="1">
      <alignment horizontal="right"/>
      <protection/>
    </xf>
    <xf numFmtId="0" fontId="12" fillId="2" borderId="0" xfId="30" applyFont="1" applyFill="1" applyBorder="1" applyAlignment="1">
      <alignment horizontal="left"/>
      <protection/>
    </xf>
    <xf numFmtId="0" fontId="0" fillId="2" borderId="0" xfId="0" applyFill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165" fontId="7" fillId="2" borderId="12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top"/>
      <protection locked="0"/>
    </xf>
    <xf numFmtId="9" fontId="0" fillId="0" borderId="0" xfId="0" applyNumberFormat="1" applyBorder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49" fontId="0" fillId="0" borderId="0" xfId="0" applyNumberFormat="1" applyFont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0" fontId="2" fillId="0" borderId="13" xfId="20" applyFont="1" applyBorder="1" applyAlignment="1">
      <alignment vertical="top" wrapText="1"/>
      <protection/>
    </xf>
    <xf numFmtId="0" fontId="2" fillId="0" borderId="14" xfId="0" applyFont="1" applyBorder="1" applyAlignment="1" applyProtection="1">
      <alignment horizontal="center"/>
      <protection/>
    </xf>
    <xf numFmtId="37" fontId="2" fillId="0" borderId="14" xfId="0" applyNumberFormat="1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165" fontId="2" fillId="0" borderId="14" xfId="0" applyNumberFormat="1" applyFont="1" applyBorder="1" applyAlignment="1" applyProtection="1">
      <alignment horizontal="right"/>
      <protection/>
    </xf>
    <xf numFmtId="165" fontId="2" fillId="0" borderId="15" xfId="0" applyNumberFormat="1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165" fontId="2" fillId="0" borderId="16" xfId="0" applyNumberFormat="1" applyFont="1" applyBorder="1" applyAlignment="1" applyProtection="1">
      <alignment horizontal="right"/>
      <protection/>
    </xf>
    <xf numFmtId="165" fontId="2" fillId="0" borderId="13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16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0" fontId="2" fillId="0" borderId="14" xfId="20" applyFont="1" applyBorder="1" applyAlignment="1">
      <alignment horizontal="left" vertical="center" wrapText="1"/>
      <protection/>
    </xf>
    <xf numFmtId="0" fontId="2" fillId="0" borderId="15" xfId="20" applyFont="1" applyBorder="1" applyAlignment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37" fontId="2" fillId="0" borderId="16" xfId="0" applyNumberFormat="1" applyFont="1" applyFill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165" fontId="0" fillId="0" borderId="19" xfId="0" applyNumberFormat="1" applyBorder="1" applyAlignment="1" applyProtection="1">
      <alignment vertical="top"/>
      <protection locked="0"/>
    </xf>
    <xf numFmtId="165" fontId="0" fillId="0" borderId="20" xfId="0" applyNumberFormat="1" applyBorder="1" applyAlignment="1" applyProtection="1">
      <alignment vertical="top"/>
      <protection locked="0"/>
    </xf>
    <xf numFmtId="0" fontId="3" fillId="0" borderId="21" xfId="0" applyFont="1" applyFill="1" applyBorder="1" applyAlignment="1" applyProtection="1">
      <alignment horizontal="left" vertical="top"/>
      <protection/>
    </xf>
    <xf numFmtId="0" fontId="3" fillId="0" borderId="21" xfId="0" applyFont="1" applyFill="1" applyBorder="1" applyAlignment="1" applyProtection="1">
      <alignment horizontal="left" vertical="top" wrapText="1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right" vertical="center" wrapText="1"/>
      <protection/>
    </xf>
    <xf numFmtId="165" fontId="2" fillId="3" borderId="16" xfId="0" applyNumberFormat="1" applyFont="1" applyFill="1" applyBorder="1" applyAlignment="1" applyProtection="1">
      <alignment horizontal="right"/>
      <protection/>
    </xf>
    <xf numFmtId="165" fontId="2" fillId="3" borderId="14" xfId="0" applyNumberFormat="1" applyFont="1" applyFill="1" applyBorder="1" applyAlignment="1" applyProtection="1">
      <alignment horizontal="right"/>
      <protection/>
    </xf>
    <xf numFmtId="165" fontId="2" fillId="3" borderId="15" xfId="0" applyNumberFormat="1" applyFont="1" applyFill="1" applyBorder="1" applyAlignment="1" applyProtection="1">
      <alignment horizontal="right"/>
      <protection/>
    </xf>
    <xf numFmtId="165" fontId="2" fillId="3" borderId="13" xfId="0" applyNumberFormat="1" applyFont="1" applyFill="1" applyBorder="1" applyAlignment="1" applyProtection="1">
      <alignment horizontal="right"/>
      <protection/>
    </xf>
    <xf numFmtId="0" fontId="13" fillId="2" borderId="11" xfId="0" applyFont="1" applyFill="1" applyBorder="1" applyAlignment="1" applyProtection="1">
      <alignment horizontal="center" vertical="center" wrapText="1"/>
      <protection/>
    </xf>
    <xf numFmtId="0" fontId="2" fillId="0" borderId="14" xfId="20" applyFont="1" applyBorder="1" applyAlignment="1">
      <alignment vertical="top" wrapText="1"/>
      <protection/>
    </xf>
    <xf numFmtId="0" fontId="2" fillId="0" borderId="13" xfId="20" applyFont="1" applyBorder="1" applyAlignment="1">
      <alignment vertical="top" wrapText="1"/>
      <protection/>
    </xf>
    <xf numFmtId="0" fontId="2" fillId="0" borderId="15" xfId="20" applyFont="1" applyBorder="1" applyAlignment="1">
      <alignment vertical="top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adávací podklad pro profese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Normální 4" xfId="29"/>
    <cellStyle name="Normální 6" xfId="30"/>
    <cellStyle name="Normální 3" xfId="31"/>
    <cellStyle name="Normální 2" xfId="32"/>
    <cellStyle name="Normální 3 2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view="pageBreakPreview" zoomScale="115" zoomScaleSheetLayoutView="115" workbookViewId="0" topLeftCell="A1">
      <selection activeCell="AJ7" sqref="AJ7"/>
    </sheetView>
  </sheetViews>
  <sheetFormatPr defaultColWidth="9.140625" defaultRowHeight="12.75"/>
  <cols>
    <col min="1" max="1" width="13.7109375" style="0" customWidth="1"/>
    <col min="2" max="2" width="27.140625" style="0" customWidth="1"/>
    <col min="4" max="4" width="21.421875" style="0" customWidth="1"/>
    <col min="5" max="5" width="18.28125" style="0" customWidth="1"/>
  </cols>
  <sheetData>
    <row r="1" spans="1:7" ht="12.75">
      <c r="A1" s="32"/>
      <c r="B1" s="33"/>
      <c r="C1" s="34"/>
      <c r="D1" s="32"/>
      <c r="E1" s="35"/>
      <c r="F1" s="36"/>
      <c r="G1" s="36"/>
    </row>
    <row r="2" spans="1:7" ht="12.75">
      <c r="A2" s="38"/>
      <c r="B2" s="41" t="s">
        <v>21</v>
      </c>
      <c r="C2" s="34"/>
      <c r="D2" s="38"/>
      <c r="E2" s="39"/>
      <c r="F2" s="37"/>
      <c r="G2" s="37"/>
    </row>
    <row r="3" spans="1:7" ht="12.75">
      <c r="A3" s="38"/>
      <c r="B3" s="41"/>
      <c r="C3" s="34"/>
      <c r="D3" s="38"/>
      <c r="E3" s="39"/>
      <c r="F3" s="37"/>
      <c r="G3" s="37"/>
    </row>
    <row r="4" spans="1:7" ht="15.75">
      <c r="A4" s="40"/>
      <c r="B4" s="41" t="s">
        <v>9</v>
      </c>
      <c r="C4" s="34"/>
      <c r="D4" s="38"/>
      <c r="E4" s="39"/>
      <c r="F4" s="37"/>
      <c r="G4" s="37"/>
    </row>
    <row r="5" spans="1:7" ht="12.75">
      <c r="A5" s="38"/>
      <c r="B5" s="33"/>
      <c r="C5" s="34"/>
      <c r="D5" s="38"/>
      <c r="E5" s="39"/>
      <c r="F5" s="37"/>
      <c r="G5" s="37"/>
    </row>
    <row r="6" spans="1:7" ht="12.75">
      <c r="A6" s="42"/>
      <c r="B6" s="33"/>
      <c r="C6" s="34"/>
      <c r="D6" s="38"/>
      <c r="E6" s="39"/>
      <c r="F6" s="37"/>
      <c r="G6" s="37"/>
    </row>
    <row r="7" spans="1:7" ht="12.75">
      <c r="A7" s="3"/>
      <c r="B7" s="49"/>
      <c r="C7" s="50"/>
      <c r="D7" s="3"/>
      <c r="E7" s="51"/>
      <c r="F7" s="52"/>
      <c r="G7" s="52"/>
    </row>
    <row r="8" spans="1:7" ht="12.75">
      <c r="A8" s="3"/>
      <c r="B8" s="49"/>
      <c r="C8" s="50"/>
      <c r="D8" s="3"/>
      <c r="E8" s="51"/>
      <c r="F8" s="52"/>
      <c r="G8" s="52"/>
    </row>
    <row r="9" spans="1:7" ht="13.5" thickBot="1">
      <c r="A9" s="3"/>
      <c r="B9" s="81"/>
      <c r="C9" s="82"/>
      <c r="D9" s="83"/>
      <c r="E9" s="84"/>
      <c r="F9" s="52"/>
      <c r="G9" s="52"/>
    </row>
    <row r="10" spans="2:5" ht="14.25" thickBot="1" thickTop="1">
      <c r="B10" s="77" t="s">
        <v>11</v>
      </c>
      <c r="C10" s="78">
        <v>1</v>
      </c>
      <c r="D10" s="79">
        <f>HARDWARE!G3</f>
        <v>0</v>
      </c>
      <c r="E10" s="80">
        <f>D10*C10</f>
        <v>0</v>
      </c>
    </row>
    <row r="11" spans="2:5" ht="13.5" thickTop="1">
      <c r="B11" s="53"/>
      <c r="D11" s="16"/>
      <c r="E11" s="16"/>
    </row>
    <row r="12" spans="2:6" ht="12.75">
      <c r="B12" s="53"/>
      <c r="D12" s="16"/>
      <c r="E12" s="16"/>
      <c r="F12" s="17"/>
    </row>
    <row r="13" spans="2:6" ht="13.5" thickBot="1">
      <c r="B13" s="54"/>
      <c r="F13" s="17"/>
    </row>
    <row r="14" spans="1:6" ht="15">
      <c r="A14" s="18"/>
      <c r="B14" s="19" t="s">
        <v>8</v>
      </c>
      <c r="C14" s="20"/>
      <c r="D14" s="21"/>
      <c r="E14" s="22">
        <f>SUM(E10:E13)</f>
        <v>0</v>
      </c>
      <c r="F14" s="23"/>
    </row>
    <row r="15" spans="1:6" ht="14.25">
      <c r="A15" s="24"/>
      <c r="B15" s="25" t="s">
        <v>6</v>
      </c>
      <c r="C15" s="25"/>
      <c r="D15" s="48">
        <v>0.21</v>
      </c>
      <c r="E15" s="26">
        <f>E14/100*21</f>
        <v>0</v>
      </c>
      <c r="F15" s="27"/>
    </row>
    <row r="16" spans="1:6" ht="15.75" thickBot="1">
      <c r="A16" s="28"/>
      <c r="B16" s="29" t="s">
        <v>7</v>
      </c>
      <c r="C16" s="29"/>
      <c r="D16" s="29"/>
      <c r="E16" s="30">
        <f>SUM(E14:E15)</f>
        <v>0</v>
      </c>
      <c r="F16" s="31"/>
    </row>
    <row r="20" ht="12.75">
      <c r="A20" s="47"/>
    </row>
  </sheetData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showGridLines="0" tabSelected="1" zoomScale="115" zoomScaleNormal="115" zoomScaleSheetLayoutView="100" workbookViewId="0" topLeftCell="B1">
      <selection activeCell="B16" sqref="A16:XFD16"/>
    </sheetView>
  </sheetViews>
  <sheetFormatPr defaultColWidth="9.140625" defaultRowHeight="12.75"/>
  <cols>
    <col min="1" max="1" width="11.28125" style="5" customWidth="1"/>
    <col min="2" max="2" width="51.57421875" style="5" customWidth="1"/>
    <col min="3" max="3" width="58.140625" style="8" customWidth="1"/>
    <col min="4" max="4" width="4.7109375" style="5" customWidth="1"/>
    <col min="5" max="5" width="9.8515625" style="11" customWidth="1"/>
    <col min="6" max="6" width="13.8515625" style="14" bestFit="1" customWidth="1"/>
    <col min="7" max="7" width="13.421875" style="14" customWidth="1"/>
    <col min="8" max="16384" width="9.140625" style="5" customWidth="1"/>
  </cols>
  <sheetData>
    <row r="1" spans="1:7" ht="12.75">
      <c r="A1" s="32"/>
      <c r="B1" s="33"/>
      <c r="C1" s="34"/>
      <c r="D1" s="32"/>
      <c r="E1" s="35"/>
      <c r="F1" s="36"/>
      <c r="G1" s="36"/>
    </row>
    <row r="2" spans="1:7" ht="30" customHeight="1">
      <c r="A2" s="43" t="s">
        <v>1</v>
      </c>
      <c r="B2" s="43" t="s">
        <v>0</v>
      </c>
      <c r="C2" s="43" t="s">
        <v>0</v>
      </c>
      <c r="D2" s="43" t="s">
        <v>2</v>
      </c>
      <c r="E2" s="43" t="s">
        <v>3</v>
      </c>
      <c r="F2" s="43" t="s">
        <v>33</v>
      </c>
      <c r="G2" s="43" t="s">
        <v>34</v>
      </c>
    </row>
    <row r="3" spans="1:7" ht="30" customHeight="1">
      <c r="A3" s="44"/>
      <c r="B3" s="45"/>
      <c r="C3" s="45"/>
      <c r="D3" s="45"/>
      <c r="E3" s="45"/>
      <c r="F3" s="90" t="s">
        <v>35</v>
      </c>
      <c r="G3" s="46">
        <f>SUM(G4:G16)</f>
        <v>0</v>
      </c>
    </row>
    <row r="4" spans="1:7" ht="67.5">
      <c r="A4" s="69">
        <v>1</v>
      </c>
      <c r="B4" s="62" t="s">
        <v>10</v>
      </c>
      <c r="C4" s="62" t="s">
        <v>36</v>
      </c>
      <c r="D4" s="73" t="s">
        <v>4</v>
      </c>
      <c r="E4" s="75">
        <v>1</v>
      </c>
      <c r="F4" s="86"/>
      <c r="G4" s="63">
        <f aca="true" t="shared" si="0" ref="G4:G16">F4*E4</f>
        <v>0</v>
      </c>
    </row>
    <row r="5" spans="1:7" s="4" customFormat="1" ht="45">
      <c r="A5" s="70">
        <v>2</v>
      </c>
      <c r="B5" s="71" t="s">
        <v>12</v>
      </c>
      <c r="C5" s="91" t="s">
        <v>31</v>
      </c>
      <c r="D5" s="56" t="s">
        <v>4</v>
      </c>
      <c r="E5" s="57">
        <v>1</v>
      </c>
      <c r="F5" s="87"/>
      <c r="G5" s="60">
        <f t="shared" si="0"/>
        <v>0</v>
      </c>
    </row>
    <row r="6" spans="1:7" s="4" customFormat="1" ht="33.75">
      <c r="A6" s="70">
        <v>3</v>
      </c>
      <c r="B6" s="72" t="s">
        <v>13</v>
      </c>
      <c r="C6" s="93" t="s">
        <v>37</v>
      </c>
      <c r="D6" s="59" t="s">
        <v>5</v>
      </c>
      <c r="E6" s="58">
        <v>1</v>
      </c>
      <c r="F6" s="87"/>
      <c r="G6" s="60">
        <f t="shared" si="0"/>
        <v>0</v>
      </c>
    </row>
    <row r="7" spans="1:7" s="4" customFormat="1" ht="33.75">
      <c r="A7" s="70">
        <v>4</v>
      </c>
      <c r="B7" s="72" t="s">
        <v>14</v>
      </c>
      <c r="C7" s="93" t="s">
        <v>29</v>
      </c>
      <c r="D7" s="59" t="s">
        <v>5</v>
      </c>
      <c r="E7" s="58">
        <v>1</v>
      </c>
      <c r="F7" s="87"/>
      <c r="G7" s="60">
        <f t="shared" si="0"/>
        <v>0</v>
      </c>
    </row>
    <row r="8" spans="1:7" s="4" customFormat="1" ht="22.5">
      <c r="A8" s="70">
        <v>5</v>
      </c>
      <c r="B8" s="72" t="s">
        <v>15</v>
      </c>
      <c r="C8" s="93" t="s">
        <v>30</v>
      </c>
      <c r="D8" s="59" t="s">
        <v>5</v>
      </c>
      <c r="E8" s="58">
        <v>1</v>
      </c>
      <c r="F8" s="87"/>
      <c r="G8" s="60">
        <f t="shared" si="0"/>
        <v>0</v>
      </c>
    </row>
    <row r="9" spans="1:7" s="4" customFormat="1" ht="37.5" customHeight="1">
      <c r="A9" s="70">
        <v>6</v>
      </c>
      <c r="B9" s="72" t="s">
        <v>23</v>
      </c>
      <c r="C9" s="93" t="s">
        <v>32</v>
      </c>
      <c r="D9" s="59" t="s">
        <v>4</v>
      </c>
      <c r="E9" s="58">
        <v>2</v>
      </c>
      <c r="F9" s="87"/>
      <c r="G9" s="60">
        <f t="shared" si="0"/>
        <v>0</v>
      </c>
    </row>
    <row r="10" spans="1:7" s="4" customFormat="1" ht="12.75">
      <c r="A10" s="70">
        <v>7</v>
      </c>
      <c r="B10" s="72" t="s">
        <v>24</v>
      </c>
      <c r="C10" s="93" t="s">
        <v>25</v>
      </c>
      <c r="D10" s="59" t="s">
        <v>4</v>
      </c>
      <c r="E10" s="58">
        <v>1</v>
      </c>
      <c r="F10" s="87"/>
      <c r="G10" s="60">
        <f t="shared" si="0"/>
        <v>0</v>
      </c>
    </row>
    <row r="11" spans="1:7" s="4" customFormat="1" ht="22.5">
      <c r="A11" s="70">
        <v>8</v>
      </c>
      <c r="B11" s="72" t="s">
        <v>22</v>
      </c>
      <c r="C11" s="93" t="s">
        <v>26</v>
      </c>
      <c r="D11" s="59" t="s">
        <v>5</v>
      </c>
      <c r="E11" s="58">
        <v>1</v>
      </c>
      <c r="F11" s="87"/>
      <c r="G11" s="60">
        <f t="shared" si="0"/>
        <v>0</v>
      </c>
    </row>
    <row r="12" spans="1:7" s="4" customFormat="1" ht="12.75">
      <c r="A12" s="70">
        <v>9</v>
      </c>
      <c r="B12" s="72" t="s">
        <v>27</v>
      </c>
      <c r="C12" s="93" t="s">
        <v>28</v>
      </c>
      <c r="D12" s="59" t="s">
        <v>5</v>
      </c>
      <c r="E12" s="58">
        <v>1</v>
      </c>
      <c r="F12" s="87"/>
      <c r="G12" s="60">
        <f t="shared" si="0"/>
        <v>0</v>
      </c>
    </row>
    <row r="13" spans="1:7" s="4" customFormat="1" ht="12.75">
      <c r="A13" s="70">
        <v>10</v>
      </c>
      <c r="B13" s="72" t="s">
        <v>17</v>
      </c>
      <c r="C13" s="93"/>
      <c r="D13" s="59" t="s">
        <v>16</v>
      </c>
      <c r="E13" s="58">
        <v>1</v>
      </c>
      <c r="F13" s="87"/>
      <c r="G13" s="60">
        <f t="shared" si="0"/>
        <v>0</v>
      </c>
    </row>
    <row r="14" spans="1:7" s="4" customFormat="1" ht="12.75">
      <c r="A14" s="70">
        <v>11</v>
      </c>
      <c r="B14" s="72" t="s">
        <v>18</v>
      </c>
      <c r="C14" s="93"/>
      <c r="D14" s="59" t="s">
        <v>16</v>
      </c>
      <c r="E14" s="58">
        <v>1</v>
      </c>
      <c r="F14" s="88"/>
      <c r="G14" s="60">
        <f t="shared" si="0"/>
        <v>0</v>
      </c>
    </row>
    <row r="15" spans="1:7" s="4" customFormat="1" ht="12.75">
      <c r="A15" s="70">
        <v>12</v>
      </c>
      <c r="B15" s="72" t="s">
        <v>20</v>
      </c>
      <c r="C15" s="93"/>
      <c r="D15" s="59" t="s">
        <v>16</v>
      </c>
      <c r="E15" s="58">
        <v>1</v>
      </c>
      <c r="F15" s="88"/>
      <c r="G15" s="61">
        <f t="shared" si="0"/>
        <v>0</v>
      </c>
    </row>
    <row r="16" spans="1:7" s="4" customFormat="1" ht="12.75">
      <c r="A16" s="85">
        <v>14</v>
      </c>
      <c r="B16" s="55" t="s">
        <v>19</v>
      </c>
      <c r="C16" s="92"/>
      <c r="D16" s="74" t="s">
        <v>5</v>
      </c>
      <c r="E16" s="76">
        <v>1</v>
      </c>
      <c r="F16" s="89"/>
      <c r="G16" s="64">
        <f t="shared" si="0"/>
        <v>0</v>
      </c>
    </row>
    <row r="17" spans="2:7" ht="12.75">
      <c r="B17" s="2"/>
      <c r="C17" s="2"/>
      <c r="D17" s="6"/>
      <c r="E17" s="9"/>
      <c r="F17" s="12"/>
      <c r="G17" s="12"/>
    </row>
    <row r="18" spans="2:7" ht="12.75">
      <c r="B18" s="2"/>
      <c r="C18" s="2"/>
      <c r="D18" s="6"/>
      <c r="E18" s="9"/>
      <c r="F18" s="12"/>
      <c r="G18" s="12"/>
    </row>
    <row r="19" spans="2:7" ht="12.75">
      <c r="B19" s="2"/>
      <c r="C19" s="2"/>
      <c r="D19" s="6"/>
      <c r="E19" s="9"/>
      <c r="F19" s="12"/>
      <c r="G19" s="12"/>
    </row>
    <row r="20" spans="2:7" ht="12.75">
      <c r="B20" s="7"/>
      <c r="C20" s="7"/>
      <c r="E20" s="10"/>
      <c r="F20" s="13"/>
      <c r="G20" s="13"/>
    </row>
    <row r="21" ht="12.75">
      <c r="E21" s="10"/>
    </row>
    <row r="22" ht="12.75">
      <c r="E22" s="10"/>
    </row>
    <row r="23" spans="5:7" ht="12.75">
      <c r="E23" s="10"/>
      <c r="G23" s="15"/>
    </row>
    <row r="24" ht="12.75">
      <c r="E24" s="10"/>
    </row>
    <row r="35" spans="3:7" ht="12.75">
      <c r="C35" s="65"/>
      <c r="D35" s="66"/>
      <c r="E35" s="67"/>
      <c r="F35" s="68"/>
      <c r="G35" s="68"/>
    </row>
    <row r="36" spans="3:7" ht="12.75">
      <c r="C36" s="65"/>
      <c r="D36" s="66"/>
      <c r="E36" s="67"/>
      <c r="F36" s="68"/>
      <c r="G36" s="68"/>
    </row>
  </sheetData>
  <printOptions horizontalCentered="1"/>
  <pageMargins left="0.3937007874015748" right="0.3937007874015748" top="0.5905511811023623" bottom="0.5905511811023623" header="0" footer="0"/>
  <pageSetup fitToHeight="999" fitToWidth="1" horizontalDpi="600" verticalDpi="600" orientation="portrait" paperSize="9" scale="60" r:id="rId1"/>
  <headerFooter alignWithMargins="0">
    <oddFooter>&amp;C&amp;9&amp;P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9.00390625" defaultRowHeight="12.75" customHeight="1"/>
  <cols>
    <col min="1" max="16384" width="9.00390625" style="1" customWidth="1"/>
  </cols>
  <sheetData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MartinVondrasek</dc:creator>
  <cp:keywords/>
  <dc:description/>
  <cp:lastModifiedBy>Michal Šilhánek</cp:lastModifiedBy>
  <cp:lastPrinted>2020-10-06T20:31:52Z</cp:lastPrinted>
  <dcterms:created xsi:type="dcterms:W3CDTF">2012-12-18T19:35:20Z</dcterms:created>
  <dcterms:modified xsi:type="dcterms:W3CDTF">2022-06-01T09:09:01Z</dcterms:modified>
  <cp:category/>
  <cp:version/>
  <cp:contentType/>
  <cp:contentStatus/>
</cp:coreProperties>
</file>