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mc:AlternateContent xmlns:mc="http://schemas.openxmlformats.org/markup-compatibility/2006">
    <mc:Choice Requires="x15">
      <x15ac:absPath xmlns:x15ac="http://schemas.microsoft.com/office/spreadsheetml/2010/11/ac" url="/Users/jirikovacik/Library/Mobile Documents/com~apple~CloudDocs/IROP_21+/37_ZS_ITI/cesky_tesin/VZ/02_D/D_DI05/"/>
    </mc:Choice>
  </mc:AlternateContent>
  <xr:revisionPtr revIDLastSave="0" documentId="13_ncr:1_{50CD589B-424E-E64B-98EF-AA695D984946}" xr6:coauthVersionLast="47" xr6:coauthVersionMax="47" xr10:uidLastSave="{00000000-0000-0000-0000-000000000000}"/>
  <bookViews>
    <workbookView xWindow="0" yWindow="500" windowWidth="51200" windowHeight="26520" xr2:uid="{00000000-000D-0000-FFFF-FFFF00000000}"/>
  </bookViews>
  <sheets>
    <sheet name="REKAPITULACE" sheetId="7" r:id="rId1"/>
    <sheet name="JU_68" sheetId="12" r:id="rId2"/>
    <sheet name="PU_9293" sheetId="9" r:id="rId3"/>
    <sheet name="MU_26" sheetId="11" r:id="rId4"/>
    <sheet name="MU_90" sheetId="10" r:id="rId5"/>
    <sheet name="JU_18c" sheetId="14" r:id="rId6"/>
    <sheet name="MU_106b" sheetId="13"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uri="GoogleSheetsCustomDataVersion1">
      <go:sheetsCustomData xmlns:go="http://customooxmlschemas.google.com/" r:id="rId9" roundtripDataSignature="AMtx7mi4izPhSFlF8DGksuqo6ANyaIGRVg=="/>
    </ext>
  </extLst>
</workbook>
</file>

<file path=xl/calcChain.xml><?xml version="1.0" encoding="utf-8"?>
<calcChain xmlns="http://schemas.openxmlformats.org/spreadsheetml/2006/main">
  <c r="E5" i="12" l="1"/>
  <c r="E4" i="12"/>
  <c r="E5" i="9"/>
  <c r="E6" i="9"/>
  <c r="E7" i="9"/>
  <c r="E8" i="9"/>
  <c r="E9" i="9"/>
  <c r="E10" i="9"/>
  <c r="E11" i="9"/>
  <c r="E12" i="9"/>
  <c r="E13" i="9"/>
  <c r="E4" i="9"/>
  <c r="E5" i="11"/>
  <c r="E4" i="11"/>
  <c r="E5" i="10"/>
  <c r="E4" i="10"/>
  <c r="E6" i="10" s="1"/>
  <c r="E5" i="14"/>
  <c r="E4" i="14"/>
  <c r="E6" i="14" s="1"/>
  <c r="E8" i="13"/>
  <c r="E5" i="13"/>
  <c r="E6" i="13"/>
  <c r="E7" i="13"/>
  <c r="E4" i="13"/>
  <c r="H16" i="7" l="1"/>
  <c r="E9" i="13"/>
  <c r="H17" i="7"/>
  <c r="E6" i="12"/>
  <c r="H12" i="7" s="1"/>
  <c r="E6" i="11"/>
  <c r="H14" i="7" s="1"/>
  <c r="H15" i="7"/>
  <c r="E14" i="9"/>
  <c r="H13" i="7" s="1"/>
  <c r="H18" i="7" l="1"/>
  <c r="H19" i="7" l="1"/>
  <c r="H20" i="7" s="1"/>
</calcChain>
</file>

<file path=xl/sharedStrings.xml><?xml version="1.0" encoding="utf-8"?>
<sst xmlns="http://schemas.openxmlformats.org/spreadsheetml/2006/main" count="107" uniqueCount="45">
  <si>
    <t>Název</t>
  </si>
  <si>
    <t>Mn.</t>
  </si>
  <si>
    <t>Cena/ks</t>
  </si>
  <si>
    <t>ks</t>
  </si>
  <si>
    <t>Zadavatel:</t>
  </si>
  <si>
    <t>Název veřejné zakázky:</t>
  </si>
  <si>
    <t>Účastník:</t>
  </si>
  <si>
    <t>Obchodní jméno:</t>
  </si>
  <si>
    <t>Sídlo:</t>
  </si>
  <si>
    <t>IČO:</t>
  </si>
  <si>
    <t>CENA CELKEM v Kč BEZ DPH ZA ZAKÁZKU</t>
  </si>
  <si>
    <t>DPH v Kč</t>
  </si>
  <si>
    <t>CENA CELKEM v Kč vč. DPH ZA ZAKÁZKU</t>
  </si>
  <si>
    <t>V CELÉM DOKUMENTU VYPLŇUJTE POUZE ŽLUTÁ POLE!!!</t>
  </si>
  <si>
    <t>Město Český Těšín</t>
  </si>
  <si>
    <t>Moderní výukové metody na základních školách v Českém Těšíně – Dodávky, 3. část „Učební pomůcky"</t>
  </si>
  <si>
    <t xml:space="preserve">Cena je maximální a zahrnuje veškeré náklady, které dodavatel vynaloží na dodávku, dopravu a proškolení pedagogických pracovníků dodávaného předmětu koupě. </t>
  </si>
  <si>
    <t>ZŠ Hrabina - budova Ostravská - jazyková učebna 68</t>
  </si>
  <si>
    <t>ZŠ Hrabina - budova Ostravská - polytechnická učebna 92 a 93</t>
  </si>
  <si>
    <t>ZŠ Hrabina - budova Ostravská - multimediální učebna 26</t>
  </si>
  <si>
    <t>ZŠ Hrabina - budova Slezská - multimediální učebna 90</t>
  </si>
  <si>
    <t>ZŠ Pod Zvonek - multimediální učebna 106b</t>
  </si>
  <si>
    <r>
      <rPr>
        <b/>
        <u/>
        <sz val="8"/>
        <rFont val="Arial"/>
        <family val="2"/>
        <charset val="238"/>
      </rPr>
      <t>Programovací sada kompatibilní s výrobky Lego 2 - rozšíření sady 1 - minimální požadavky:</t>
    </r>
    <r>
      <rPr>
        <sz val="8"/>
        <rFont val="Arial"/>
        <family val="2"/>
        <charset val="238"/>
      </rPr>
      <t xml:space="preserve">
Rozšíření pro programovatelnou robotickou sadu pro zajištění výuky STEAM pro studenty 6.-8. ročníků základní školy.
Obsahuje min.  500 stavebních prvků, 2 velká kola, ozubená kolečka, motor, senzor barvy</t>
    </r>
  </si>
  <si>
    <r>
      <rPr>
        <b/>
        <u/>
        <sz val="8"/>
        <rFont val="Arial"/>
        <family val="2"/>
        <charset val="238"/>
      </rPr>
      <t>Programovací sada kompatibilní s výrobky Lego 1 - minimální požadavky:</t>
    </r>
    <r>
      <rPr>
        <sz val="8"/>
        <rFont val="Arial"/>
        <family val="2"/>
        <charset val="238"/>
      </rPr>
      <t xml:space="preserve">
Programovatelná robotická sada pro zajištění výuky STEAM pro studenty 6.-8. ročníků základní školy. 
Obsahuje min.  500 stavebních prvků, Programovatelný Hub se světelnou maticí a 6 vstupními / výstupními porty, 
Senzor vzdálenosti, Senzor síly, Barevný senzor, tři motory, dobíjecí baterii. Bluetooth konektivita.   Lze programovat pomocí volně dostupné aplikace.
</t>
    </r>
  </si>
  <si>
    <r>
      <rPr>
        <b/>
        <u/>
        <sz val="8"/>
        <rFont val="Arial"/>
        <family val="2"/>
        <charset val="238"/>
      </rPr>
      <t>Sada pro programování a kódování - minimální požadavky:</t>
    </r>
    <r>
      <rPr>
        <sz val="8"/>
        <rFont val="Arial"/>
        <family val="2"/>
        <charset val="238"/>
      </rPr>
      <t xml:space="preserve">
Obsahuje min.
40+ námětů hodin
20 DC motorků
10 světelných senzorů
10 RGB led světel
20 kol
10 univerzálních nosičů 10 podvozků aut
10 kuličkových kol
10 LEGO ozubených kol
20 malých LEGO dílů
20 velkých LEGO dílů
8 microUSB nabíjecích kabelů 5 v 1
1 průvodce jak začít</t>
    </r>
  </si>
  <si>
    <r>
      <rPr>
        <b/>
        <u/>
        <sz val="8"/>
        <rFont val="Arial"/>
        <family val="2"/>
        <charset val="238"/>
      </rPr>
      <t xml:space="preserve">Sada pro experimenty na téma obnovitelné zdroje energie - minimální požadavky: </t>
    </r>
    <r>
      <rPr>
        <sz val="8"/>
        <rFont val="Arial"/>
        <family val="2"/>
        <charset val="238"/>
      </rPr>
      <t xml:space="preserve">
obsahuje min.: Ruční klikový generátor, Etanolový palivový článek, Reverzibilní palivový článek, Palivový článek na slanou vodu, Podvozek autíčka, Solární panel, Experimentální motor, Monitor obnovitelné energie, Kondenzátor 
uloženo v přenosném boxu, včetně metodiky
</t>
    </r>
  </si>
  <si>
    <r>
      <rPr>
        <b/>
        <u/>
        <sz val="8"/>
        <rFont val="Arial"/>
        <family val="2"/>
        <charset val="238"/>
      </rPr>
      <t xml:space="preserve">Robotická programovatelná sada pomůcek - minimální požadavky:
</t>
    </r>
    <r>
      <rPr>
        <sz val="8"/>
        <rFont val="Arial"/>
        <family val="2"/>
        <charset val="238"/>
      </rPr>
      <t xml:space="preserve">Robotická programovatelná sada pomůcek
obsahuje celkem dva druhy stavebnic – min. 3x stavebnici dronu a 3 x stavebnici modelu auta na vodík. Jeden druh stavebnice umožňuje sestavit funkční, programovatelný dron, který pracuje na principu spolupráce dvou mikropočítačů  a základní naprogramované desky dronu. Ke stavebnici je k dispozici podrobný návod na sestavení, včetně metodiky práce s dronem. Z druhé stavebnice lze postavit funkční model auta na vodík. K sestavení existuje podrobný návod, včetně metodiky práce s autem. Ve stavebnici auta jsou kompletní komponenty k sestavení, včetně všech přípravků a nástrojů.                         
</t>
    </r>
  </si>
  <si>
    <r>
      <rPr>
        <b/>
        <u/>
        <sz val="8"/>
        <rFont val="Arial"/>
        <family val="2"/>
        <charset val="238"/>
      </rPr>
      <t xml:space="preserve">3D skener - minimální požadavky:
</t>
    </r>
    <r>
      <rPr>
        <sz val="8"/>
        <rFont val="Arial"/>
        <family val="2"/>
        <charset val="238"/>
      </rPr>
      <t xml:space="preserve">3D skener se 3 skenovacími módy zarovnání (obrysy/otočný stolek/manuální). Přesnost jednotlivého snímku ≤ 0,1 mm, minimální rozměry snímaného objektu 30 × 30 × 30 mm, maximální rozměry snímaného objektu 700 × 700 × 700 mm (v ručním režimu) / 200 × 200 × 200 mm (při využití točny). Rozsah jednotlivého snímku 200 × 150 mm, rychlost snímání &lt; 8s, vzdálenost bodů 0,17 – 0,2 mm. Podpora barevných textur, formát exportovaných souboru OBJ, STL, ASC, PLY. Rozlišení snímací kamery alespoň 1,3 MPx, bílé světlo jako zdroj strukturálního osvitu včetně software pro přípravu, 3D skenování a postprocesing 3D objektů kompatibilní s HW 3D skenerem.              
</t>
    </r>
  </si>
  <si>
    <t xml:space="preserve">Nabíjecí skříň pro dodané VR brýle - pro 13 ks
</t>
  </si>
  <si>
    <r>
      <rPr>
        <b/>
        <u/>
        <sz val="8"/>
        <rFont val="Arial"/>
        <family val="2"/>
        <charset val="238"/>
      </rPr>
      <t xml:space="preserve">Brýle pro virtuální realitu - minimální požadavky:
</t>
    </r>
    <r>
      <rPr>
        <sz val="8"/>
        <rFont val="Arial"/>
        <family val="2"/>
        <charset val="238"/>
      </rPr>
      <t xml:space="preserve">Brýle pro virtuální realitu  samostatně fungující. Rozlišení displeje min 3664 x 1920 pixelů, připojení přes Bluetooth, Wi-Fi a USB-C, ovladač součástí balení, mikrofon, sluchátka. Úložiště min. 128GB.                                                                                                                                              
</t>
    </r>
  </si>
  <si>
    <r>
      <t xml:space="preserve">3D virtuální SW - minimální požadavky:
</t>
    </r>
    <r>
      <rPr>
        <sz val="8"/>
        <rFont val="Arial"/>
        <family val="2"/>
        <charset val="238"/>
      </rPr>
      <t>3D virtuální SW, plně lokalizovaný v českém jazyce trvalá licence pro školu, instalace do PC i přes webové rozhraní, minimální podpora on-line verze 60 měsíců, spolupráce s VR brýlemi, vizuální knihovny s min. 1500 odborně garantovanými 3D modely, obsahuje metodiky práce pro učitele.</t>
    </r>
  </si>
  <si>
    <t>Cena bez DPH</t>
  </si>
  <si>
    <t>Jedn.</t>
  </si>
  <si>
    <t xml:space="preserve">Pomůcky Hrabina - Polytechnická učebna 92-93  </t>
  </si>
  <si>
    <t xml:space="preserve">Nabíjecí skříň pro dodané VR brýle - pro 25 ks
</t>
  </si>
  <si>
    <t>Pomůcky Hrabina - Multimediální učebna 90 - Slezská</t>
  </si>
  <si>
    <t xml:space="preserve">Nabíjecí skříň pro dodané VR brýle - pro 31 ks
</t>
  </si>
  <si>
    <t xml:space="preserve">Pomůcky Hrabina - Multimediální učebna 26 </t>
  </si>
  <si>
    <t>Pomůcky Hrabina - Jazyková učebna 68</t>
  </si>
  <si>
    <r>
      <rPr>
        <b/>
        <u/>
        <sz val="8"/>
        <rFont val="Arial"/>
        <family val="2"/>
        <charset val="238"/>
      </rPr>
      <t xml:space="preserve">3D tiskárna - minimální požadavky:
</t>
    </r>
    <r>
      <rPr>
        <sz val="8"/>
        <rFont val="Arial"/>
        <family val="2"/>
        <charset val="238"/>
      </rPr>
      <t xml:space="preserve">pracovní prostor min: (23 x 20 x 20 cm) 
Integrované LCD, tisk z SD karty nebo z počítače přes USB
tryska: 0.4mm tryska 
struna: 1,75 mm
IR senzor filamentu, Automatické natažení nově zavedeného filamentu
automatická kalibrace tiskové plochy 
vyhřívaná podložka s kompenzací studených rohů
bezúdržbová tisková plocha
Podporované materiály min. PLA, ABS, PETG, HIPS, PP (Polypropylen)      
</t>
    </r>
  </si>
  <si>
    <t xml:space="preserve">Pomůcky - ZŠ Pod Zvonek - Multimediální učebna 106 B </t>
  </si>
  <si>
    <t xml:space="preserve">Pomůcky - ZŠ Pod Zvonek - Jazyková učebna 18 c </t>
  </si>
  <si>
    <t xml:space="preserve">Produkty
název výrobce a produktu – případně jiná specifikace nabízeného zboží </t>
  </si>
  <si>
    <t>ZŠ Pod Zvonek - jazyková učebna 18c</t>
  </si>
  <si>
    <r>
      <rPr>
        <b/>
        <u/>
        <sz val="8"/>
        <rFont val="Arial"/>
        <family val="2"/>
        <charset val="238"/>
      </rPr>
      <t>Multifunkční mobilní - minimální požadavky</t>
    </r>
    <r>
      <rPr>
        <sz val="8"/>
        <rFont val="Arial"/>
        <family val="2"/>
        <charset val="238"/>
      </rPr>
      <t xml:space="preserve">:
box pro CNC gravírovací a laserové stroje, je určen na 1 ks. Zařízení musí být mobilní na kolečkách. Pracoviště v boxu bude dostupné přes uzamykatelný výsuvný mechanismus okna. Vnitřní elektroinstalace bude dodána včetně rozvaděčů silnoproudých a slaboproudých a s technickým řešením na kamerový přenos se vzdáleným přenosem pro žáky a kantory. Box musí mít přípojná místa 230 V a RJ. Do rámové konstrukce bude osazeno pracoviště na obrobení výrobků. V horní části musí být i ovládací panel a systémové šuplíky na uložení nástrojů. Všechna dvířka, okna a zásuvky musí být zamykatelné. Celý vnitřní prostor budou snímat 2 IP bezdrátové kamery s možností online sledováním pomocí PC, mobilního telefonu, tabletu apod. Box musí mít skrytě instalovaný vlastní WI-FI router s možností vzdáleného vypnutí celého zařízení např. přes mobilní telefon.   
Součástí bude laserový CNC gravírovací stroj, Rytí ve třech osách pro: dřevo, plast, PCB, akryl, překližka atd.; Laserové gravírování: dřevo, plast, kůže, kost, kámen, papír, skořápka. Výkon laseru min. 2500mW.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</si>
</sst>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Kč&quot;_-;\-* #,##0.00\ &quot;Kč&quot;_-;_-* &quot;-&quot;??\ &quot;Kč&quot;_-;_-@_-"/>
  </numFmts>
  <fonts count="24" x14ac:knownFonts="1">
    <font>
      <sz val="10"/>
      <color rgb="FF000000"/>
      <name val="Arial"/>
      <scheme val="minor"/>
    </font>
    <font>
      <sz val="10"/>
      <color rgb="FF000000"/>
      <name val="Arial"/>
      <family val="2"/>
      <scheme val="minor"/>
    </font>
    <font>
      <sz val="11"/>
      <color theme="1"/>
      <name val="Arial"/>
      <family val="2"/>
      <charset val="238"/>
      <scheme val="minor"/>
    </font>
    <font>
      <b/>
      <sz val="14"/>
      <color theme="1"/>
      <name val="Arial"/>
      <family val="2"/>
      <scheme val="major"/>
    </font>
    <font>
      <b/>
      <sz val="14"/>
      <color rgb="FFFF0000"/>
      <name val="Arial"/>
      <family val="2"/>
      <scheme val="major"/>
    </font>
    <font>
      <sz val="12"/>
      <color theme="1"/>
      <name val="Arial"/>
      <family val="2"/>
      <scheme val="major"/>
    </font>
    <font>
      <b/>
      <sz val="12"/>
      <color theme="1"/>
      <name val="Arial"/>
      <family val="2"/>
      <scheme val="major"/>
    </font>
    <font>
      <sz val="12"/>
      <name val="Arial"/>
      <family val="2"/>
      <scheme val="major"/>
    </font>
    <font>
      <b/>
      <sz val="12"/>
      <name val="Arial"/>
      <family val="2"/>
      <scheme val="major"/>
    </font>
    <font>
      <sz val="10"/>
      <name val="Arial"/>
      <family val="2"/>
    </font>
    <font>
      <sz val="14"/>
      <name val="Arial"/>
      <family val="2"/>
      <scheme val="major"/>
    </font>
    <font>
      <b/>
      <sz val="14"/>
      <name val="Arial"/>
      <family val="2"/>
      <scheme val="major"/>
    </font>
    <font>
      <sz val="10"/>
      <color rgb="FF000000"/>
      <name val="Arial"/>
      <family val="2"/>
      <scheme val="minor"/>
    </font>
    <font>
      <sz val="12"/>
      <name val="Arial"/>
      <family val="2"/>
      <scheme val="minor"/>
    </font>
    <font>
      <sz val="14"/>
      <name val="Arial"/>
      <family val="2"/>
      <scheme val="minor"/>
    </font>
    <font>
      <sz val="10"/>
      <name val="Arial"/>
      <family val="2"/>
      <scheme val="minor"/>
    </font>
    <font>
      <sz val="8"/>
      <name val="Arial"/>
      <family val="2"/>
      <scheme val="minor"/>
    </font>
    <font>
      <sz val="10"/>
      <name val="Arial"/>
      <family val="2"/>
      <charset val="238"/>
    </font>
    <font>
      <b/>
      <sz val="7"/>
      <name val="Arial"/>
      <family val="2"/>
      <charset val="238"/>
    </font>
    <font>
      <sz val="7"/>
      <name val="Arial"/>
      <family val="2"/>
      <charset val="238"/>
    </font>
    <font>
      <b/>
      <sz val="8"/>
      <color theme="1"/>
      <name val="Arial"/>
      <family val="2"/>
      <charset val="238"/>
    </font>
    <font>
      <sz val="8"/>
      <name val="Arial"/>
      <family val="2"/>
      <charset val="238"/>
    </font>
    <font>
      <b/>
      <u/>
      <sz val="8"/>
      <name val="Arial"/>
      <family val="2"/>
      <charset val="238"/>
    </font>
    <font>
      <b/>
      <sz val="14"/>
      <color theme="9"/>
      <name val="Arial"/>
      <family val="2"/>
      <charset val="238"/>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bgColor indexed="64"/>
      </patternFill>
    </fill>
    <fill>
      <patternFill patternType="solid">
        <fgColor theme="1"/>
        <bgColor indexed="64"/>
      </patternFill>
    </fill>
  </fills>
  <borders count="24">
    <border>
      <left/>
      <right/>
      <top/>
      <bottom/>
      <diagonal/>
    </border>
    <border>
      <left/>
      <right/>
      <top/>
      <bottom/>
      <diagonal/>
    </border>
    <border>
      <left style="thin">
        <color auto="1"/>
      </left>
      <right style="thin">
        <color auto="1"/>
      </right>
      <top/>
      <bottom style="medium">
        <color indexed="64"/>
      </bottom>
      <diagonal/>
    </border>
    <border>
      <left style="medium">
        <color indexed="64"/>
      </left>
      <right style="thin">
        <color auto="1"/>
      </right>
      <top/>
      <bottom style="medium">
        <color indexed="64"/>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indexed="64"/>
      </left>
      <right/>
      <top/>
      <bottom style="thin">
        <color indexed="64"/>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s>
  <cellStyleXfs count="6">
    <xf numFmtId="0" fontId="0" fillId="0" borderId="0"/>
    <xf numFmtId="0" fontId="1" fillId="0" borderId="1"/>
    <xf numFmtId="0" fontId="2" fillId="0" borderId="1"/>
    <xf numFmtId="44" fontId="9" fillId="0" borderId="1" applyFill="0" applyBorder="0" applyAlignment="0" applyProtection="0"/>
    <xf numFmtId="44" fontId="12" fillId="0" borderId="0" applyFont="0" applyFill="0" applyBorder="0" applyAlignment="0" applyProtection="0"/>
    <xf numFmtId="0" fontId="17" fillId="0" borderId="1"/>
  </cellStyleXfs>
  <cellXfs count="62">
    <xf numFmtId="0" fontId="0" fillId="0" borderId="0" xfId="0"/>
    <xf numFmtId="0" fontId="3" fillId="2" borderId="1" xfId="2" applyFont="1" applyFill="1" applyAlignment="1">
      <alignment horizontal="center" vertical="center"/>
    </xf>
    <xf numFmtId="0" fontId="3" fillId="2" borderId="1" xfId="2" applyFont="1" applyFill="1" applyAlignment="1">
      <alignment vertical="center"/>
    </xf>
    <xf numFmtId="0" fontId="4" fillId="2" borderId="1" xfId="2" applyFont="1" applyFill="1" applyAlignment="1">
      <alignment vertical="center"/>
    </xf>
    <xf numFmtId="0" fontId="5" fillId="2" borderId="1" xfId="2" applyFont="1" applyFill="1" applyAlignment="1">
      <alignment horizontal="center" vertical="center"/>
    </xf>
    <xf numFmtId="0" fontId="5" fillId="2" borderId="1" xfId="2" applyFont="1" applyFill="1" applyAlignment="1">
      <alignment vertical="center"/>
    </xf>
    <xf numFmtId="0" fontId="6" fillId="2" borderId="1" xfId="2" applyFont="1" applyFill="1" applyAlignment="1">
      <alignment vertical="center"/>
    </xf>
    <xf numFmtId="0" fontId="5" fillId="2" borderId="1" xfId="2" applyFont="1" applyFill="1" applyAlignment="1">
      <alignment horizontal="right" vertical="center"/>
    </xf>
    <xf numFmtId="0" fontId="5" fillId="2" borderId="15" xfId="2" applyFont="1" applyFill="1" applyBorder="1" applyAlignment="1">
      <alignment vertical="center"/>
    </xf>
    <xf numFmtId="0" fontId="5" fillId="2" borderId="15" xfId="2" applyFont="1" applyFill="1" applyBorder="1" applyAlignment="1">
      <alignment horizontal="center" vertical="center"/>
    </xf>
    <xf numFmtId="0" fontId="7" fillId="2" borderId="1" xfId="2" applyFont="1" applyFill="1"/>
    <xf numFmtId="0" fontId="8" fillId="2" borderId="5" xfId="2" applyFont="1" applyFill="1" applyBorder="1"/>
    <xf numFmtId="0" fontId="7" fillId="2" borderId="5" xfId="2" applyFont="1" applyFill="1" applyBorder="1"/>
    <xf numFmtId="0" fontId="0" fillId="2" borderId="0" xfId="0" applyFill="1"/>
    <xf numFmtId="0" fontId="13" fillId="2" borderId="1" xfId="2" applyFont="1" applyFill="1"/>
    <xf numFmtId="0" fontId="15" fillId="2" borderId="0" xfId="0" applyFont="1" applyFill="1"/>
    <xf numFmtId="44" fontId="21" fillId="3" borderId="17" xfId="4" applyFont="1" applyFill="1" applyBorder="1" applyAlignment="1" applyProtection="1">
      <alignment horizontal="left" vertical="center" wrapText="1"/>
      <protection locked="0"/>
    </xf>
    <xf numFmtId="44" fontId="21" fillId="3" borderId="4" xfId="4" applyFont="1" applyFill="1" applyBorder="1" applyAlignment="1" applyProtection="1">
      <alignment horizontal="left" vertical="center" wrapText="1"/>
      <protection locked="0"/>
    </xf>
    <xf numFmtId="0" fontId="20" fillId="3" borderId="16" xfId="2" applyFont="1" applyFill="1" applyBorder="1" applyAlignment="1" applyProtection="1">
      <alignment vertical="center" wrapText="1"/>
      <protection locked="0"/>
    </xf>
    <xf numFmtId="0" fontId="20" fillId="3" borderId="4" xfId="2" applyFont="1" applyFill="1" applyBorder="1" applyAlignment="1" applyProtection="1">
      <alignment vertical="center" wrapText="1"/>
      <protection locked="0"/>
    </xf>
    <xf numFmtId="0" fontId="2" fillId="5" borderId="1" xfId="2" applyFill="1"/>
    <xf numFmtId="0" fontId="2" fillId="0" borderId="1" xfId="2"/>
    <xf numFmtId="3" fontId="18" fillId="4" borderId="22" xfId="5" applyNumberFormat="1" applyFont="1" applyFill="1" applyBorder="1" applyAlignment="1">
      <alignment vertical="center" wrapText="1"/>
    </xf>
    <xf numFmtId="3" fontId="18" fillId="4" borderId="21" xfId="5" applyNumberFormat="1" applyFont="1" applyFill="1" applyBorder="1" applyAlignment="1">
      <alignment horizontal="center" vertical="center" wrapText="1"/>
    </xf>
    <xf numFmtId="3" fontId="18" fillId="4" borderId="20" xfId="5" applyNumberFormat="1" applyFont="1" applyFill="1" applyBorder="1" applyAlignment="1">
      <alignment horizontal="center" vertical="center" wrapText="1"/>
    </xf>
    <xf numFmtId="44" fontId="18" fillId="4" borderId="20" xfId="4" applyFont="1" applyFill="1" applyBorder="1" applyAlignment="1" applyProtection="1">
      <alignment horizontal="center" vertical="center" wrapText="1"/>
    </xf>
    <xf numFmtId="3" fontId="18" fillId="4" borderId="19" xfId="5" applyNumberFormat="1" applyFont="1" applyFill="1" applyBorder="1" applyAlignment="1">
      <alignment horizontal="center" vertical="center" wrapText="1"/>
    </xf>
    <xf numFmtId="0" fontId="21" fillId="0" borderId="4" xfId="5" applyFont="1" applyBorder="1" applyAlignment="1">
      <alignment vertical="top" wrapText="1"/>
    </xf>
    <xf numFmtId="3" fontId="19" fillId="0" borderId="4" xfId="5" applyNumberFormat="1" applyFont="1" applyBorder="1" applyAlignment="1">
      <alignment horizontal="center" vertical="center" wrapText="1"/>
    </xf>
    <xf numFmtId="3" fontId="21" fillId="0" borderId="4" xfId="5" applyNumberFormat="1" applyFont="1" applyBorder="1" applyAlignment="1">
      <alignment horizontal="center" vertical="center" wrapText="1"/>
    </xf>
    <xf numFmtId="44" fontId="19" fillId="0" borderId="4" xfId="4" applyFont="1" applyBorder="1" applyAlignment="1" applyProtection="1">
      <alignment horizontal="left" vertical="center" wrapText="1"/>
    </xf>
    <xf numFmtId="0" fontId="22" fillId="0" borderId="4" xfId="5" applyFont="1" applyBorder="1" applyAlignment="1">
      <alignment vertical="center" wrapText="1"/>
    </xf>
    <xf numFmtId="3" fontId="19" fillId="0" borderId="7" xfId="5" applyNumberFormat="1" applyFont="1" applyBorder="1" applyAlignment="1">
      <alignment horizontal="center" vertical="center" wrapText="1"/>
    </xf>
    <xf numFmtId="0" fontId="20" fillId="2" borderId="4" xfId="2" applyFont="1" applyFill="1" applyBorder="1" applyAlignment="1">
      <alignment vertical="center" wrapText="1"/>
    </xf>
    <xf numFmtId="3" fontId="19" fillId="4" borderId="3" xfId="5" applyNumberFormat="1" applyFont="1" applyFill="1" applyBorder="1" applyAlignment="1">
      <alignment vertical="center" wrapText="1"/>
    </xf>
    <xf numFmtId="3" fontId="19" fillId="4" borderId="2" xfId="5" applyNumberFormat="1" applyFont="1" applyFill="1" applyBorder="1" applyAlignment="1">
      <alignment horizontal="center" vertical="center" wrapText="1"/>
    </xf>
    <xf numFmtId="44" fontId="19" fillId="4" borderId="2" xfId="4" applyFont="1" applyFill="1" applyBorder="1" applyAlignment="1" applyProtection="1">
      <alignment horizontal="left" vertical="center" wrapText="1"/>
    </xf>
    <xf numFmtId="44" fontId="19" fillId="4" borderId="2" xfId="4" applyFont="1" applyFill="1" applyBorder="1" applyAlignment="1" applyProtection="1">
      <alignment horizontal="left" vertical="center" wrapText="1" indent="1"/>
    </xf>
    <xf numFmtId="0" fontId="2" fillId="0" borderId="1" xfId="2" applyAlignment="1">
      <alignment horizontal="center"/>
    </xf>
    <xf numFmtId="44" fontId="2" fillId="0" borderId="1" xfId="4" applyFont="1" applyBorder="1" applyAlignment="1" applyProtection="1">
      <alignment horizontal="center"/>
    </xf>
    <xf numFmtId="44" fontId="18" fillId="4" borderId="23" xfId="4" applyFont="1" applyFill="1" applyBorder="1" applyAlignment="1" applyProtection="1">
      <alignment horizontal="center" vertical="center" wrapText="1"/>
    </xf>
    <xf numFmtId="0" fontId="22" fillId="0" borderId="17" xfId="5" applyFont="1" applyBorder="1" applyAlignment="1">
      <alignment vertical="top" wrapText="1"/>
    </xf>
    <xf numFmtId="3" fontId="19" fillId="0" borderId="18" xfId="5" applyNumberFormat="1" applyFont="1" applyBorder="1" applyAlignment="1">
      <alignment horizontal="center" vertical="center" wrapText="1"/>
    </xf>
    <xf numFmtId="3" fontId="21" fillId="0" borderId="17" xfId="5" applyNumberFormat="1" applyFont="1" applyBorder="1" applyAlignment="1">
      <alignment horizontal="center" vertical="center" wrapText="1"/>
    </xf>
    <xf numFmtId="0" fontId="21" fillId="0" borderId="4" xfId="5" applyFont="1" applyBorder="1" applyAlignment="1">
      <alignment vertical="center" wrapText="1"/>
    </xf>
    <xf numFmtId="0" fontId="7" fillId="2" borderId="5" xfId="2" applyFont="1" applyFill="1" applyBorder="1" applyAlignment="1">
      <alignment horizontal="left"/>
    </xf>
    <xf numFmtId="44" fontId="10" fillId="2" borderId="5" xfId="3" applyFont="1" applyFill="1" applyBorder="1" applyAlignment="1" applyProtection="1">
      <alignment horizontal="right"/>
    </xf>
    <xf numFmtId="0" fontId="6" fillId="2" borderId="1" xfId="2" applyFont="1" applyFill="1" applyAlignment="1">
      <alignment horizontal="left" vertical="center" wrapText="1"/>
    </xf>
    <xf numFmtId="0" fontId="5" fillId="2" borderId="1" xfId="2" applyFont="1" applyFill="1" applyAlignment="1">
      <alignment horizontal="left" vertical="center" wrapText="1"/>
    </xf>
    <xf numFmtId="0" fontId="5" fillId="3" borderId="9" xfId="2" applyFont="1" applyFill="1" applyBorder="1" applyAlignment="1" applyProtection="1">
      <alignment horizontal="center" vertical="center"/>
      <protection locked="0"/>
    </xf>
    <xf numFmtId="0" fontId="5" fillId="3" borderId="10" xfId="2" applyFont="1" applyFill="1" applyBorder="1" applyAlignment="1" applyProtection="1">
      <alignment horizontal="center" vertical="center"/>
      <protection locked="0"/>
    </xf>
    <xf numFmtId="0" fontId="5" fillId="3" borderId="11" xfId="2" applyFont="1" applyFill="1" applyBorder="1" applyAlignment="1" applyProtection="1">
      <alignment horizontal="center" vertical="center"/>
      <protection locked="0"/>
    </xf>
    <xf numFmtId="0" fontId="5" fillId="3" borderId="12" xfId="2" applyFont="1" applyFill="1" applyBorder="1" applyAlignment="1" applyProtection="1">
      <alignment horizontal="center" vertical="center"/>
      <protection locked="0"/>
    </xf>
    <xf numFmtId="0" fontId="5" fillId="3" borderId="13" xfId="2" applyFont="1" applyFill="1" applyBorder="1" applyAlignment="1" applyProtection="1">
      <alignment horizontal="center" vertical="center"/>
      <protection locked="0"/>
    </xf>
    <xf numFmtId="0" fontId="5" fillId="3" borderId="14" xfId="2" applyFont="1" applyFill="1" applyBorder="1" applyAlignment="1" applyProtection="1">
      <alignment horizontal="center" vertical="center"/>
      <protection locked="0"/>
    </xf>
    <xf numFmtId="49" fontId="5" fillId="3" borderId="6" xfId="2" applyNumberFormat="1" applyFont="1" applyFill="1" applyBorder="1" applyAlignment="1" applyProtection="1">
      <alignment horizontal="center" vertical="center"/>
      <protection locked="0"/>
    </xf>
    <xf numFmtId="49" fontId="5" fillId="3" borderId="5" xfId="2" applyNumberFormat="1" applyFont="1" applyFill="1" applyBorder="1" applyAlignment="1" applyProtection="1">
      <alignment horizontal="center" vertical="center"/>
      <protection locked="0"/>
    </xf>
    <xf numFmtId="49" fontId="5" fillId="3" borderId="8" xfId="2" applyNumberFormat="1" applyFont="1" applyFill="1" applyBorder="1" applyAlignment="1" applyProtection="1">
      <alignment horizontal="center" vertical="center"/>
      <protection locked="0"/>
    </xf>
    <xf numFmtId="0" fontId="8" fillId="2" borderId="15" xfId="2" applyFont="1" applyFill="1" applyBorder="1" applyAlignment="1">
      <alignment horizontal="left" vertical="top" wrapText="1"/>
    </xf>
    <xf numFmtId="44" fontId="14" fillId="2" borderId="5" xfId="3" applyFont="1" applyFill="1" applyBorder="1" applyAlignment="1" applyProtection="1">
      <alignment horizontal="right"/>
    </xf>
    <xf numFmtId="44" fontId="11" fillId="2" borderId="5" xfId="3" applyFont="1" applyFill="1" applyBorder="1" applyAlignment="1" applyProtection="1">
      <alignment horizontal="right"/>
    </xf>
    <xf numFmtId="0" fontId="23" fillId="5" borderId="1" xfId="2" applyFont="1" applyFill="1" applyAlignment="1">
      <alignment horizontal="center" vertical="center" wrapText="1"/>
    </xf>
  </cellXfs>
  <cellStyles count="6">
    <cellStyle name="Měna" xfId="4" builtinId="4"/>
    <cellStyle name="Měna 2" xfId="3" xr:uid="{8651BE27-4FD6-984B-9A7B-CF491F4C07A2}"/>
    <cellStyle name="Normální" xfId="0" builtinId="0"/>
    <cellStyle name="Normální 2" xfId="1" xr:uid="{F2AFDFFF-7C22-A34D-BFDA-0320175DAB39}"/>
    <cellStyle name="normální 2 2" xfId="5" xr:uid="{42746DD5-3366-9F4D-B596-DD81CF815B43}"/>
    <cellStyle name="Normální 3" xfId="2" xr:uid="{C2BADDF1-EAAA-B249-8371-6064357C5D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76EFB-1C93-AC45-9ACB-A9426CABC1AD}">
  <dimension ref="A1:J20"/>
  <sheetViews>
    <sheetView tabSelected="1" zoomScale="112" workbookViewId="0">
      <selection activeCell="A25" sqref="A25"/>
    </sheetView>
  </sheetViews>
  <sheetFormatPr baseColWidth="10" defaultRowHeight="13" x14ac:dyDescent="0.15"/>
  <cols>
    <col min="1" max="1" width="3.1640625" style="13" customWidth="1"/>
    <col min="2" max="2" width="25.83203125" style="13" customWidth="1"/>
    <col min="3" max="16384" width="10.83203125" style="13"/>
  </cols>
  <sheetData>
    <row r="1" spans="1:10" ht="18" x14ac:dyDescent="0.15">
      <c r="A1" s="1"/>
      <c r="B1" s="2"/>
      <c r="C1" s="1"/>
      <c r="D1" s="3" t="s">
        <v>13</v>
      </c>
      <c r="E1" s="2"/>
      <c r="F1" s="2"/>
      <c r="G1" s="2"/>
      <c r="H1" s="2"/>
      <c r="I1" s="2"/>
      <c r="J1" s="2"/>
    </row>
    <row r="2" spans="1:10" ht="16" x14ac:dyDescent="0.15">
      <c r="A2" s="4"/>
      <c r="B2" s="5"/>
      <c r="C2" s="4"/>
      <c r="D2" s="4"/>
      <c r="E2" s="5"/>
      <c r="F2" s="5"/>
      <c r="G2" s="5"/>
      <c r="H2" s="5"/>
      <c r="I2" s="5"/>
      <c r="J2" s="5"/>
    </row>
    <row r="3" spans="1:10" ht="16" x14ac:dyDescent="0.15">
      <c r="A3" s="4"/>
      <c r="B3" s="6" t="s">
        <v>4</v>
      </c>
      <c r="C3" s="5" t="s">
        <v>14</v>
      </c>
      <c r="D3" s="4"/>
      <c r="E3" s="5"/>
      <c r="F3" s="5"/>
      <c r="G3" s="5"/>
      <c r="H3" s="5"/>
      <c r="I3" s="5"/>
      <c r="J3" s="5"/>
    </row>
    <row r="4" spans="1:10" ht="16" x14ac:dyDescent="0.15">
      <c r="A4" s="4"/>
      <c r="B4" s="6" t="s">
        <v>5</v>
      </c>
      <c r="C4" s="47" t="s">
        <v>15</v>
      </c>
      <c r="D4" s="48"/>
      <c r="E4" s="48"/>
      <c r="F4" s="48"/>
      <c r="G4" s="48"/>
      <c r="H4" s="48"/>
      <c r="I4" s="48"/>
      <c r="J4" s="48"/>
    </row>
    <row r="5" spans="1:10" ht="16" x14ac:dyDescent="0.15">
      <c r="A5" s="4"/>
      <c r="B5" s="6"/>
      <c r="C5" s="48"/>
      <c r="D5" s="48"/>
      <c r="E5" s="48"/>
      <c r="F5" s="48"/>
      <c r="G5" s="48"/>
      <c r="H5" s="48"/>
      <c r="I5" s="48"/>
      <c r="J5" s="48"/>
    </row>
    <row r="6" spans="1:10" ht="16" x14ac:dyDescent="0.15">
      <c r="A6" s="4"/>
      <c r="B6" s="6" t="s">
        <v>6</v>
      </c>
      <c r="C6" s="4"/>
      <c r="D6" s="4"/>
      <c r="E6" s="5"/>
      <c r="F6" s="5"/>
      <c r="G6" s="5"/>
      <c r="H6" s="5"/>
      <c r="I6" s="5"/>
      <c r="J6" s="5"/>
    </row>
    <row r="7" spans="1:10" ht="16" x14ac:dyDescent="0.15">
      <c r="A7" s="4"/>
      <c r="B7" s="7" t="s">
        <v>7</v>
      </c>
      <c r="C7" s="49"/>
      <c r="D7" s="50"/>
      <c r="E7" s="50"/>
      <c r="F7" s="50"/>
      <c r="G7" s="50"/>
      <c r="H7" s="50"/>
      <c r="I7" s="50"/>
      <c r="J7" s="51"/>
    </row>
    <row r="8" spans="1:10" ht="16" x14ac:dyDescent="0.15">
      <c r="A8" s="4"/>
      <c r="B8" s="7" t="s">
        <v>8</v>
      </c>
      <c r="C8" s="52"/>
      <c r="D8" s="53"/>
      <c r="E8" s="53"/>
      <c r="F8" s="53"/>
      <c r="G8" s="53"/>
      <c r="H8" s="53"/>
      <c r="I8" s="53"/>
      <c r="J8" s="54"/>
    </row>
    <row r="9" spans="1:10" ht="16" x14ac:dyDescent="0.15">
      <c r="A9" s="4"/>
      <c r="B9" s="7" t="s">
        <v>9</v>
      </c>
      <c r="C9" s="55"/>
      <c r="D9" s="56"/>
      <c r="E9" s="56"/>
      <c r="F9" s="56"/>
      <c r="G9" s="56"/>
      <c r="H9" s="56"/>
      <c r="I9" s="56"/>
      <c r="J9" s="57"/>
    </row>
    <row r="10" spans="1:10" ht="17" thickBot="1" x14ac:dyDescent="0.2">
      <c r="A10" s="4"/>
      <c r="B10" s="8"/>
      <c r="C10" s="9"/>
      <c r="D10" s="9"/>
      <c r="E10" s="8"/>
      <c r="F10" s="8"/>
      <c r="G10" s="8"/>
      <c r="H10" s="8"/>
      <c r="I10" s="8"/>
      <c r="J10" s="8"/>
    </row>
    <row r="11" spans="1:10" ht="36" customHeight="1" thickTop="1" thickBot="1" x14ac:dyDescent="0.25">
      <c r="A11" s="10"/>
      <c r="B11" s="58" t="s">
        <v>16</v>
      </c>
      <c r="C11" s="58"/>
      <c r="D11" s="58"/>
      <c r="E11" s="58"/>
      <c r="F11" s="58"/>
      <c r="G11" s="58"/>
      <c r="H11" s="58"/>
      <c r="I11" s="58"/>
      <c r="J11" s="58"/>
    </row>
    <row r="12" spans="1:10" ht="36" customHeight="1" thickTop="1" x14ac:dyDescent="0.2">
      <c r="A12" s="10"/>
      <c r="B12" s="45" t="s">
        <v>17</v>
      </c>
      <c r="C12" s="45"/>
      <c r="D12" s="45"/>
      <c r="E12" s="45"/>
      <c r="F12" s="45"/>
      <c r="G12" s="45"/>
      <c r="H12" s="46">
        <f>JU_68!E6</f>
        <v>0</v>
      </c>
      <c r="I12" s="46"/>
      <c r="J12" s="46"/>
    </row>
    <row r="13" spans="1:10" ht="36" customHeight="1" x14ac:dyDescent="0.2">
      <c r="A13" s="10"/>
      <c r="B13" s="45" t="s">
        <v>18</v>
      </c>
      <c r="C13" s="45"/>
      <c r="D13" s="45"/>
      <c r="E13" s="45"/>
      <c r="F13" s="45"/>
      <c r="G13" s="45"/>
      <c r="H13" s="46">
        <f>PU_9293!E14</f>
        <v>0</v>
      </c>
      <c r="I13" s="46"/>
      <c r="J13" s="46"/>
    </row>
    <row r="14" spans="1:10" ht="36" customHeight="1" x14ac:dyDescent="0.2">
      <c r="A14" s="10"/>
      <c r="B14" s="45" t="s">
        <v>19</v>
      </c>
      <c r="C14" s="45"/>
      <c r="D14" s="45"/>
      <c r="E14" s="45"/>
      <c r="F14" s="45"/>
      <c r="G14" s="45"/>
      <c r="H14" s="46">
        <f>MU_26!E6</f>
        <v>0</v>
      </c>
      <c r="I14" s="46"/>
      <c r="J14" s="46"/>
    </row>
    <row r="15" spans="1:10" s="15" customFormat="1" ht="36" customHeight="1" x14ac:dyDescent="0.2">
      <c r="A15" s="14"/>
      <c r="B15" s="45" t="s">
        <v>20</v>
      </c>
      <c r="C15" s="45"/>
      <c r="D15" s="45"/>
      <c r="E15" s="45"/>
      <c r="F15" s="45"/>
      <c r="G15" s="45"/>
      <c r="H15" s="59">
        <f>MU_90!E6</f>
        <v>0</v>
      </c>
      <c r="I15" s="59"/>
      <c r="J15" s="59"/>
    </row>
    <row r="16" spans="1:10" ht="36" customHeight="1" x14ac:dyDescent="0.2">
      <c r="A16" s="10"/>
      <c r="B16" s="45" t="s">
        <v>43</v>
      </c>
      <c r="C16" s="45"/>
      <c r="D16" s="45"/>
      <c r="E16" s="45"/>
      <c r="F16" s="45"/>
      <c r="G16" s="45"/>
      <c r="H16" s="46">
        <f>JU_18c!E6</f>
        <v>0</v>
      </c>
      <c r="I16" s="46"/>
      <c r="J16" s="46"/>
    </row>
    <row r="17" spans="1:10" ht="36" customHeight="1" x14ac:dyDescent="0.2">
      <c r="A17" s="10"/>
      <c r="B17" s="45" t="s">
        <v>21</v>
      </c>
      <c r="C17" s="45"/>
      <c r="D17" s="45"/>
      <c r="E17" s="45"/>
      <c r="F17" s="45"/>
      <c r="G17" s="45"/>
      <c r="H17" s="46">
        <f>MU_106b!E9</f>
        <v>0</v>
      </c>
      <c r="I17" s="46"/>
      <c r="J17" s="46"/>
    </row>
    <row r="18" spans="1:10" ht="36" customHeight="1" x14ac:dyDescent="0.2">
      <c r="A18" s="10"/>
      <c r="B18" s="11" t="s">
        <v>10</v>
      </c>
      <c r="C18" s="11"/>
      <c r="D18" s="11"/>
      <c r="E18" s="11"/>
      <c r="F18" s="11"/>
      <c r="G18" s="11"/>
      <c r="H18" s="60">
        <f>SUM(H12:J17)</f>
        <v>0</v>
      </c>
      <c r="I18" s="60"/>
      <c r="J18" s="60"/>
    </row>
    <row r="19" spans="1:10" ht="36" customHeight="1" x14ac:dyDescent="0.2">
      <c r="A19" s="10"/>
      <c r="B19" s="12" t="s">
        <v>11</v>
      </c>
      <c r="C19" s="12"/>
      <c r="D19" s="12"/>
      <c r="E19" s="12"/>
      <c r="F19" s="12"/>
      <c r="G19" s="12"/>
      <c r="H19" s="46">
        <f>H18*0.21</f>
        <v>0</v>
      </c>
      <c r="I19" s="46"/>
      <c r="J19" s="46"/>
    </row>
    <row r="20" spans="1:10" ht="36" customHeight="1" x14ac:dyDescent="0.2">
      <c r="A20" s="10"/>
      <c r="B20" s="12" t="s">
        <v>12</v>
      </c>
      <c r="C20" s="12"/>
      <c r="D20" s="12"/>
      <c r="E20" s="12"/>
      <c r="F20" s="12"/>
      <c r="G20" s="12"/>
      <c r="H20" s="46">
        <f>SUM(H18:J19)</f>
        <v>0</v>
      </c>
      <c r="I20" s="46"/>
      <c r="J20" s="46"/>
    </row>
  </sheetData>
  <sheetProtection algorithmName="SHA-512" hashValue="M7VGezy/OYXA4MnVK1vkwvUh/pf7cPFnzKHcvmIfRkk9QBP91/eOrFhvgC66XC6NdFW5wXmCsKdN4obRDSqFFg==" saltValue="ABpn4Mz8YrTJym1l9441HQ==" spinCount="100000" sheet="1" objects="1" scenarios="1"/>
  <mergeCells count="20">
    <mergeCell ref="H18:J18"/>
    <mergeCell ref="H19:J19"/>
    <mergeCell ref="H20:J20"/>
    <mergeCell ref="B16:G16"/>
    <mergeCell ref="H16:J16"/>
    <mergeCell ref="B17:G17"/>
    <mergeCell ref="H17:J17"/>
    <mergeCell ref="B13:G13"/>
    <mergeCell ref="H13:J13"/>
    <mergeCell ref="B14:G14"/>
    <mergeCell ref="H14:J14"/>
    <mergeCell ref="B15:G15"/>
    <mergeCell ref="H15:J15"/>
    <mergeCell ref="B12:G12"/>
    <mergeCell ref="H12:J12"/>
    <mergeCell ref="C4:J5"/>
    <mergeCell ref="C7:J7"/>
    <mergeCell ref="C8:J8"/>
    <mergeCell ref="C9:J9"/>
    <mergeCell ref="B11:J11"/>
  </mergeCells>
  <phoneticPr fontId="16" type="noConversion"/>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96A1D-AB4B-6F43-86DC-E7CA142A43AD}">
  <dimension ref="A1:F6"/>
  <sheetViews>
    <sheetView zoomScaleNormal="100" workbookViewId="0">
      <selection sqref="A1:E2"/>
    </sheetView>
  </sheetViews>
  <sheetFormatPr baseColWidth="10" defaultColWidth="8.83203125" defaultRowHeight="14" x14ac:dyDescent="0.15"/>
  <cols>
    <col min="1" max="1" width="109.1640625" style="21" customWidth="1"/>
    <col min="2" max="2" width="5" style="38" customWidth="1"/>
    <col min="3" max="3" width="4.5" style="38" customWidth="1"/>
    <col min="4" max="5" width="18.1640625" style="39" customWidth="1"/>
    <col min="6" max="6" width="30" style="21" customWidth="1"/>
    <col min="7" max="7" width="11.33203125" style="21" bestFit="1" customWidth="1"/>
    <col min="8" max="16384" width="8.83203125" style="21"/>
  </cols>
  <sheetData>
    <row r="1" spans="1:6" ht="27" customHeight="1" x14ac:dyDescent="0.15">
      <c r="A1" s="61" t="s">
        <v>38</v>
      </c>
      <c r="B1" s="61"/>
      <c r="C1" s="61"/>
      <c r="D1" s="61"/>
      <c r="E1" s="61"/>
      <c r="F1" s="20"/>
    </row>
    <row r="2" spans="1:6" ht="24.75" customHeight="1" thickBot="1" x14ac:dyDescent="0.2">
      <c r="A2" s="61"/>
      <c r="B2" s="61"/>
      <c r="C2" s="61"/>
      <c r="D2" s="61"/>
      <c r="E2" s="61"/>
      <c r="F2" s="20"/>
    </row>
    <row r="3" spans="1:6" ht="41.5" customHeight="1" thickBot="1" x14ac:dyDescent="0.2">
      <c r="A3" s="22" t="s">
        <v>0</v>
      </c>
      <c r="B3" s="23" t="s">
        <v>32</v>
      </c>
      <c r="C3" s="24" t="s">
        <v>1</v>
      </c>
      <c r="D3" s="25" t="s">
        <v>2</v>
      </c>
      <c r="E3" s="25" t="s">
        <v>31</v>
      </c>
      <c r="F3" s="26" t="s">
        <v>42</v>
      </c>
    </row>
    <row r="4" spans="1:6" ht="44.25" customHeight="1" x14ac:dyDescent="0.15">
      <c r="A4" s="27" t="s">
        <v>29</v>
      </c>
      <c r="B4" s="28" t="s">
        <v>3</v>
      </c>
      <c r="C4" s="29">
        <v>31</v>
      </c>
      <c r="D4" s="17"/>
      <c r="E4" s="30">
        <f>C4*D4</f>
        <v>0</v>
      </c>
      <c r="F4" s="19"/>
    </row>
    <row r="5" spans="1:6" ht="31.5" customHeight="1" x14ac:dyDescent="0.15">
      <c r="A5" s="31" t="s">
        <v>36</v>
      </c>
      <c r="B5" s="32" t="s">
        <v>3</v>
      </c>
      <c r="C5" s="29">
        <v>1</v>
      </c>
      <c r="D5" s="17"/>
      <c r="E5" s="30">
        <f>C5*D5</f>
        <v>0</v>
      </c>
      <c r="F5" s="33"/>
    </row>
    <row r="6" spans="1:6" ht="21.75" customHeight="1" thickBot="1" x14ac:dyDescent="0.2">
      <c r="A6" s="34"/>
      <c r="B6" s="35"/>
      <c r="C6" s="35"/>
      <c r="D6" s="36"/>
      <c r="E6" s="37">
        <f>SUM(E4:E5)</f>
        <v>0</v>
      </c>
    </row>
  </sheetData>
  <sheetProtection algorithmName="SHA-512" hashValue="xRNQ6eXANOcuppEvxe/tgN+THYN7AYakmirWGnoHh9jJVtfgoMio63G9CwQ9XKjdmUUmtgQJ9TWD5NkCNGlcfg==" saltValue="5+QdibASLfou6yHHlH+HSA=="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F3A87-05A3-4B41-A045-5514868969F3}">
  <dimension ref="A1:F14"/>
  <sheetViews>
    <sheetView topLeftCell="A8" zoomScale="192" zoomScaleNormal="100" workbookViewId="0">
      <selection activeCell="F13" sqref="F13"/>
    </sheetView>
  </sheetViews>
  <sheetFormatPr baseColWidth="10" defaultColWidth="8.83203125" defaultRowHeight="14" x14ac:dyDescent="0.15"/>
  <cols>
    <col min="1" max="1" width="109.1640625" style="21" customWidth="1"/>
    <col min="2" max="2" width="5" style="38" customWidth="1"/>
    <col min="3" max="3" width="4.5" style="38" customWidth="1"/>
    <col min="4" max="5" width="18.1640625" style="39" customWidth="1"/>
    <col min="6" max="6" width="30" style="21" customWidth="1"/>
    <col min="7" max="7" width="11.33203125" style="21" bestFit="1" customWidth="1"/>
    <col min="8" max="16384" width="8.83203125" style="21"/>
  </cols>
  <sheetData>
    <row r="1" spans="1:6" ht="27" customHeight="1" x14ac:dyDescent="0.15">
      <c r="A1" s="61" t="s">
        <v>33</v>
      </c>
      <c r="B1" s="61"/>
      <c r="C1" s="61"/>
      <c r="D1" s="61"/>
      <c r="E1" s="61"/>
      <c r="F1" s="20"/>
    </row>
    <row r="2" spans="1:6" ht="24.75" customHeight="1" thickBot="1" x14ac:dyDescent="0.2">
      <c r="A2" s="61"/>
      <c r="B2" s="61"/>
      <c r="C2" s="61"/>
      <c r="D2" s="61"/>
      <c r="E2" s="61"/>
      <c r="F2" s="20"/>
    </row>
    <row r="3" spans="1:6" ht="41.5" customHeight="1" thickBot="1" x14ac:dyDescent="0.2">
      <c r="A3" s="22" t="s">
        <v>0</v>
      </c>
      <c r="B3" s="23" t="s">
        <v>32</v>
      </c>
      <c r="C3" s="24" t="s">
        <v>1</v>
      </c>
      <c r="D3" s="40" t="s">
        <v>2</v>
      </c>
      <c r="E3" s="40" t="s">
        <v>31</v>
      </c>
      <c r="F3" s="26" t="s">
        <v>42</v>
      </c>
    </row>
    <row r="4" spans="1:6" ht="46.5" customHeight="1" x14ac:dyDescent="0.15">
      <c r="A4" s="41" t="s">
        <v>30</v>
      </c>
      <c r="B4" s="42" t="s">
        <v>3</v>
      </c>
      <c r="C4" s="43">
        <v>1</v>
      </c>
      <c r="D4" s="17"/>
      <c r="E4" s="30">
        <f>D4*C4</f>
        <v>0</v>
      </c>
      <c r="F4" s="18"/>
    </row>
    <row r="5" spans="1:6" ht="44.25" customHeight="1" x14ac:dyDescent="0.15">
      <c r="A5" s="27" t="s">
        <v>29</v>
      </c>
      <c r="B5" s="28" t="s">
        <v>3</v>
      </c>
      <c r="C5" s="29">
        <v>13</v>
      </c>
      <c r="D5" s="17"/>
      <c r="E5" s="30">
        <f t="shared" ref="E5:E13" si="0">D5*C5</f>
        <v>0</v>
      </c>
      <c r="F5" s="19"/>
    </row>
    <row r="6" spans="1:6" ht="31.5" customHeight="1" x14ac:dyDescent="0.15">
      <c r="A6" s="31" t="s">
        <v>28</v>
      </c>
      <c r="B6" s="32" t="s">
        <v>3</v>
      </c>
      <c r="C6" s="29">
        <v>1</v>
      </c>
      <c r="D6" s="17"/>
      <c r="E6" s="30">
        <f t="shared" si="0"/>
        <v>0</v>
      </c>
      <c r="F6" s="33"/>
    </row>
    <row r="7" spans="1:6" ht="60" x14ac:dyDescent="0.15">
      <c r="A7" s="44" t="s">
        <v>27</v>
      </c>
      <c r="B7" s="32" t="s">
        <v>3</v>
      </c>
      <c r="C7" s="29">
        <v>1</v>
      </c>
      <c r="D7" s="17"/>
      <c r="E7" s="30">
        <f t="shared" si="0"/>
        <v>0</v>
      </c>
      <c r="F7" s="19"/>
    </row>
    <row r="8" spans="1:6" ht="93" customHeight="1" x14ac:dyDescent="0.15">
      <c r="A8" s="44" t="s">
        <v>26</v>
      </c>
      <c r="B8" s="32" t="s">
        <v>3</v>
      </c>
      <c r="C8" s="29">
        <v>4</v>
      </c>
      <c r="D8" s="17"/>
      <c r="E8" s="30">
        <f t="shared" si="0"/>
        <v>0</v>
      </c>
      <c r="F8" s="19"/>
    </row>
    <row r="9" spans="1:6" ht="57" customHeight="1" x14ac:dyDescent="0.15">
      <c r="A9" s="27" t="s">
        <v>25</v>
      </c>
      <c r="B9" s="32" t="s">
        <v>3</v>
      </c>
      <c r="C9" s="29">
        <v>4</v>
      </c>
      <c r="D9" s="17"/>
      <c r="E9" s="30">
        <f t="shared" si="0"/>
        <v>0</v>
      </c>
      <c r="F9" s="19"/>
    </row>
    <row r="10" spans="1:6" ht="170.25" customHeight="1" x14ac:dyDescent="0.15">
      <c r="A10" s="44" t="s">
        <v>24</v>
      </c>
      <c r="B10" s="32" t="s">
        <v>3</v>
      </c>
      <c r="C10" s="29">
        <v>1</v>
      </c>
      <c r="D10" s="17"/>
      <c r="E10" s="30">
        <f t="shared" si="0"/>
        <v>0</v>
      </c>
      <c r="F10" s="19"/>
    </row>
    <row r="11" spans="1:6" ht="60" x14ac:dyDescent="0.15">
      <c r="A11" s="44" t="s">
        <v>23</v>
      </c>
      <c r="B11" s="32" t="s">
        <v>3</v>
      </c>
      <c r="C11" s="29">
        <v>13</v>
      </c>
      <c r="D11" s="17"/>
      <c r="E11" s="30">
        <f t="shared" si="0"/>
        <v>0</v>
      </c>
      <c r="F11" s="19"/>
    </row>
    <row r="12" spans="1:6" ht="48.75" customHeight="1" x14ac:dyDescent="0.15">
      <c r="A12" s="44" t="s">
        <v>22</v>
      </c>
      <c r="B12" s="32" t="s">
        <v>3</v>
      </c>
      <c r="C12" s="29">
        <v>13</v>
      </c>
      <c r="D12" s="17"/>
      <c r="E12" s="30">
        <f t="shared" si="0"/>
        <v>0</v>
      </c>
      <c r="F12" s="19"/>
    </row>
    <row r="13" spans="1:6" ht="96" x14ac:dyDescent="0.15">
      <c r="A13" s="44" t="s">
        <v>44</v>
      </c>
      <c r="B13" s="32" t="s">
        <v>3</v>
      </c>
      <c r="C13" s="29">
        <v>1</v>
      </c>
      <c r="D13" s="17"/>
      <c r="E13" s="30">
        <f t="shared" si="0"/>
        <v>0</v>
      </c>
      <c r="F13" s="19"/>
    </row>
    <row r="14" spans="1:6" ht="21.75" customHeight="1" thickBot="1" x14ac:dyDescent="0.2">
      <c r="A14" s="34"/>
      <c r="B14" s="35"/>
      <c r="C14" s="35"/>
      <c r="D14" s="36"/>
      <c r="E14" s="37">
        <f>SUM(E4:E13)</f>
        <v>0</v>
      </c>
    </row>
  </sheetData>
  <sheetProtection algorithmName="SHA-512" hashValue="gJVpA/JrhFtESAhN+RywJnNl82yzcgTszHqGtIL8SbySVicAYjtc//OE7KR6ruGCQT16l05lR0A+en8v52hPhw==" saltValue="Yedb6KxilWli9HENCySf4g==" spinCount="100000" sheet="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39E93-3988-E243-B533-C43D20593487}">
  <dimension ref="A1:F6"/>
  <sheetViews>
    <sheetView zoomScaleNormal="100" workbookViewId="0">
      <selection sqref="A1:E2"/>
    </sheetView>
  </sheetViews>
  <sheetFormatPr baseColWidth="10" defaultColWidth="8.83203125" defaultRowHeight="14" x14ac:dyDescent="0.15"/>
  <cols>
    <col min="1" max="1" width="109.1640625" style="21" customWidth="1"/>
    <col min="2" max="2" width="5" style="38" customWidth="1"/>
    <col min="3" max="3" width="4.5" style="38" customWidth="1"/>
    <col min="4" max="5" width="18.1640625" style="39" customWidth="1"/>
    <col min="6" max="6" width="30" style="21" customWidth="1"/>
    <col min="7" max="7" width="11.33203125" style="21" bestFit="1" customWidth="1"/>
    <col min="8" max="16384" width="8.83203125" style="21"/>
  </cols>
  <sheetData>
    <row r="1" spans="1:6" ht="27" customHeight="1" x14ac:dyDescent="0.15">
      <c r="A1" s="61" t="s">
        <v>37</v>
      </c>
      <c r="B1" s="61"/>
      <c r="C1" s="61"/>
      <c r="D1" s="61"/>
      <c r="E1" s="61"/>
      <c r="F1" s="20"/>
    </row>
    <row r="2" spans="1:6" ht="24.75" customHeight="1" thickBot="1" x14ac:dyDescent="0.2">
      <c r="A2" s="61"/>
      <c r="B2" s="61"/>
      <c r="C2" s="61"/>
      <c r="D2" s="61"/>
      <c r="E2" s="61"/>
      <c r="F2" s="20"/>
    </row>
    <row r="3" spans="1:6" ht="41.5" customHeight="1" thickBot="1" x14ac:dyDescent="0.2">
      <c r="A3" s="22" t="s">
        <v>0</v>
      </c>
      <c r="B3" s="23" t="s">
        <v>32</v>
      </c>
      <c r="C3" s="24" t="s">
        <v>1</v>
      </c>
      <c r="D3" s="25" t="s">
        <v>2</v>
      </c>
      <c r="E3" s="25" t="s">
        <v>31</v>
      </c>
      <c r="F3" s="26" t="s">
        <v>42</v>
      </c>
    </row>
    <row r="4" spans="1:6" ht="44.25" customHeight="1" x14ac:dyDescent="0.15">
      <c r="A4" s="27" t="s">
        <v>29</v>
      </c>
      <c r="B4" s="28" t="s">
        <v>3</v>
      </c>
      <c r="C4" s="29">
        <v>31</v>
      </c>
      <c r="D4" s="17"/>
      <c r="E4" s="30">
        <f>C4*D4</f>
        <v>0</v>
      </c>
      <c r="F4" s="19"/>
    </row>
    <row r="5" spans="1:6" ht="31.5" customHeight="1" x14ac:dyDescent="0.15">
      <c r="A5" s="31" t="s">
        <v>36</v>
      </c>
      <c r="B5" s="32" t="s">
        <v>3</v>
      </c>
      <c r="C5" s="29">
        <v>1</v>
      </c>
      <c r="D5" s="17"/>
      <c r="E5" s="30">
        <f>C5*D5</f>
        <v>0</v>
      </c>
      <c r="F5" s="33"/>
    </row>
    <row r="6" spans="1:6" ht="21.75" customHeight="1" thickBot="1" x14ac:dyDescent="0.2">
      <c r="A6" s="34"/>
      <c r="B6" s="35"/>
      <c r="C6" s="35"/>
      <c r="D6" s="36"/>
      <c r="E6" s="37">
        <f>SUM(E4:E5)</f>
        <v>0</v>
      </c>
    </row>
  </sheetData>
  <sheetProtection algorithmName="SHA-512" hashValue="CRWr+G0A5IV+LNBghcyjzhQ0bVJdyWiVj8rNMeeFEWahBhB133L+pPCxVB7Jnmf7bCY/xUqk7DbsfqGGH/ZPlw==" saltValue="DiUmpbFs5fNBGaIOTaejNA=="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B3D21-38A2-9247-9B3A-00095C7E8D83}">
  <dimension ref="A1:F6"/>
  <sheetViews>
    <sheetView zoomScale="166" zoomScaleNormal="100" workbookViewId="0">
      <selection sqref="A1:E2"/>
    </sheetView>
  </sheetViews>
  <sheetFormatPr baseColWidth="10" defaultColWidth="8.83203125" defaultRowHeight="14" x14ac:dyDescent="0.15"/>
  <cols>
    <col min="1" max="1" width="109.1640625" style="21" customWidth="1"/>
    <col min="2" max="2" width="5" style="38" customWidth="1"/>
    <col min="3" max="3" width="4.5" style="38" customWidth="1"/>
    <col min="4" max="5" width="18.1640625" style="39" customWidth="1"/>
    <col min="6" max="6" width="30" style="21" customWidth="1"/>
    <col min="7" max="7" width="11.33203125" style="21" bestFit="1" customWidth="1"/>
    <col min="8" max="16384" width="8.83203125" style="21"/>
  </cols>
  <sheetData>
    <row r="1" spans="1:6" ht="27" customHeight="1" x14ac:dyDescent="0.15">
      <c r="A1" s="61" t="s">
        <v>35</v>
      </c>
      <c r="B1" s="61"/>
      <c r="C1" s="61"/>
      <c r="D1" s="61"/>
      <c r="E1" s="61"/>
      <c r="F1" s="20"/>
    </row>
    <row r="2" spans="1:6" ht="24.75" customHeight="1" thickBot="1" x14ac:dyDescent="0.2">
      <c r="A2" s="61"/>
      <c r="B2" s="61"/>
      <c r="C2" s="61"/>
      <c r="D2" s="61"/>
      <c r="E2" s="61"/>
      <c r="F2" s="20"/>
    </row>
    <row r="3" spans="1:6" ht="41.5" customHeight="1" thickBot="1" x14ac:dyDescent="0.2">
      <c r="A3" s="22" t="s">
        <v>0</v>
      </c>
      <c r="B3" s="23" t="s">
        <v>32</v>
      </c>
      <c r="C3" s="24" t="s">
        <v>1</v>
      </c>
      <c r="D3" s="25" t="s">
        <v>2</v>
      </c>
      <c r="E3" s="25" t="s">
        <v>31</v>
      </c>
      <c r="F3" s="26" t="s">
        <v>42</v>
      </c>
    </row>
    <row r="4" spans="1:6" ht="44.25" customHeight="1" x14ac:dyDescent="0.15">
      <c r="A4" s="27" t="s">
        <v>29</v>
      </c>
      <c r="B4" s="28" t="s">
        <v>3</v>
      </c>
      <c r="C4" s="29">
        <v>25</v>
      </c>
      <c r="D4" s="17"/>
      <c r="E4" s="30">
        <f>C4*D4</f>
        <v>0</v>
      </c>
      <c r="F4" s="19"/>
    </row>
    <row r="5" spans="1:6" ht="31.5" customHeight="1" x14ac:dyDescent="0.15">
      <c r="A5" s="31" t="s">
        <v>34</v>
      </c>
      <c r="B5" s="32" t="s">
        <v>3</v>
      </c>
      <c r="C5" s="29">
        <v>1</v>
      </c>
      <c r="D5" s="17"/>
      <c r="E5" s="30">
        <f>C5*D5</f>
        <v>0</v>
      </c>
      <c r="F5" s="33"/>
    </row>
    <row r="6" spans="1:6" ht="21.75" customHeight="1" thickBot="1" x14ac:dyDescent="0.2">
      <c r="A6" s="34"/>
      <c r="B6" s="35"/>
      <c r="C6" s="35"/>
      <c r="D6" s="36"/>
      <c r="E6" s="37">
        <f>SUM(E4:E5)</f>
        <v>0</v>
      </c>
    </row>
  </sheetData>
  <sheetProtection algorithmName="SHA-512" hashValue="HFEdlGt73eeR5tk69W/fOi/J2CVsv2YId1sHq9CSD/Zo/hdBUPxcAvyjfJGmBD/jxlMpV5SrxHNUnqdsLQu+2g==" saltValue="PB86a0ufn100Zi3D/7I8WA=="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DC9DE-12FA-6540-BF89-AD2F75A49E31}">
  <dimension ref="A1:F6"/>
  <sheetViews>
    <sheetView zoomScale="134" zoomScaleNormal="100" workbookViewId="0">
      <selection sqref="A1:E2"/>
    </sheetView>
  </sheetViews>
  <sheetFormatPr baseColWidth="10" defaultColWidth="8.83203125" defaultRowHeight="14" x14ac:dyDescent="0.15"/>
  <cols>
    <col min="1" max="1" width="109.1640625" style="21" customWidth="1"/>
    <col min="2" max="2" width="5" style="38" customWidth="1"/>
    <col min="3" max="3" width="4.5" style="38" customWidth="1"/>
    <col min="4" max="5" width="18.1640625" style="39" customWidth="1"/>
    <col min="6" max="6" width="30" style="21" customWidth="1"/>
    <col min="7" max="7" width="11.33203125" style="21" bestFit="1" customWidth="1"/>
    <col min="8" max="16384" width="8.83203125" style="21"/>
  </cols>
  <sheetData>
    <row r="1" spans="1:6" ht="27" customHeight="1" x14ac:dyDescent="0.15">
      <c r="A1" s="61" t="s">
        <v>41</v>
      </c>
      <c r="B1" s="61"/>
      <c r="C1" s="61"/>
      <c r="D1" s="61"/>
      <c r="E1" s="61"/>
      <c r="F1" s="20"/>
    </row>
    <row r="2" spans="1:6" ht="24.75" customHeight="1" thickBot="1" x14ac:dyDescent="0.2">
      <c r="A2" s="61"/>
      <c r="B2" s="61"/>
      <c r="C2" s="61"/>
      <c r="D2" s="61"/>
      <c r="E2" s="61"/>
      <c r="F2" s="20"/>
    </row>
    <row r="3" spans="1:6" ht="41.5" customHeight="1" thickBot="1" x14ac:dyDescent="0.2">
      <c r="A3" s="22" t="s">
        <v>0</v>
      </c>
      <c r="B3" s="23" t="s">
        <v>32</v>
      </c>
      <c r="C3" s="24" t="s">
        <v>1</v>
      </c>
      <c r="D3" s="25" t="s">
        <v>2</v>
      </c>
      <c r="E3" s="25" t="s">
        <v>31</v>
      </c>
      <c r="F3" s="26" t="s">
        <v>42</v>
      </c>
    </row>
    <row r="4" spans="1:6" ht="44.25" customHeight="1" x14ac:dyDescent="0.15">
      <c r="A4" s="27" t="s">
        <v>29</v>
      </c>
      <c r="B4" s="28" t="s">
        <v>3</v>
      </c>
      <c r="C4" s="29">
        <v>25</v>
      </c>
      <c r="D4" s="17"/>
      <c r="E4" s="30">
        <f>C4*D4</f>
        <v>0</v>
      </c>
      <c r="F4" s="19"/>
    </row>
    <row r="5" spans="1:6" ht="31.5" customHeight="1" x14ac:dyDescent="0.15">
      <c r="A5" s="31" t="s">
        <v>34</v>
      </c>
      <c r="B5" s="32" t="s">
        <v>3</v>
      </c>
      <c r="C5" s="29">
        <v>1</v>
      </c>
      <c r="D5" s="17"/>
      <c r="E5" s="30">
        <f>C5*D5</f>
        <v>0</v>
      </c>
      <c r="F5" s="33"/>
    </row>
    <row r="6" spans="1:6" ht="21.75" customHeight="1" thickBot="1" x14ac:dyDescent="0.2">
      <c r="A6" s="34"/>
      <c r="B6" s="35"/>
      <c r="C6" s="35"/>
      <c r="D6" s="36"/>
      <c r="E6" s="37">
        <f>SUM(E4:E5)</f>
        <v>0</v>
      </c>
    </row>
  </sheetData>
  <sheetProtection algorithmName="SHA-512" hashValue="qQtgI0wi2VeYVq9VA5PVJS0tOaxO8doO79GGZ9+aPTdjesJcQ8RxUIW0HKmTYAk69wUbnoqRgMXtjesH9eHXtg==" saltValue="06yqhxiNbwUyzVznW2X1RQ=="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D16BE-CA37-604A-9726-0501B031E66D}">
  <dimension ref="A1:F9"/>
  <sheetViews>
    <sheetView zoomScale="200" zoomScaleNormal="100" workbookViewId="0">
      <selection sqref="A1:E2"/>
    </sheetView>
  </sheetViews>
  <sheetFormatPr baseColWidth="10" defaultColWidth="8.83203125" defaultRowHeight="14" x14ac:dyDescent="0.15"/>
  <cols>
    <col min="1" max="1" width="109.1640625" style="21" customWidth="1"/>
    <col min="2" max="2" width="5" style="38" customWidth="1"/>
    <col min="3" max="3" width="4.5" style="38" customWidth="1"/>
    <col min="4" max="5" width="18.1640625" style="39" customWidth="1"/>
    <col min="6" max="6" width="30" style="21" customWidth="1"/>
    <col min="7" max="7" width="11.33203125" style="21" bestFit="1" customWidth="1"/>
    <col min="8" max="16384" width="8.83203125" style="21"/>
  </cols>
  <sheetData>
    <row r="1" spans="1:6" ht="27" customHeight="1" x14ac:dyDescent="0.15">
      <c r="A1" s="61" t="s">
        <v>40</v>
      </c>
      <c r="B1" s="61"/>
      <c r="C1" s="61"/>
      <c r="D1" s="61"/>
      <c r="E1" s="61"/>
      <c r="F1" s="20"/>
    </row>
    <row r="2" spans="1:6" ht="24.75" customHeight="1" thickBot="1" x14ac:dyDescent="0.2">
      <c r="A2" s="61"/>
      <c r="B2" s="61"/>
      <c r="C2" s="61"/>
      <c r="D2" s="61"/>
      <c r="E2" s="61"/>
      <c r="F2" s="20"/>
    </row>
    <row r="3" spans="1:6" ht="41.5" customHeight="1" thickBot="1" x14ac:dyDescent="0.2">
      <c r="A3" s="22" t="s">
        <v>0</v>
      </c>
      <c r="B3" s="23" t="s">
        <v>32</v>
      </c>
      <c r="C3" s="24" t="s">
        <v>1</v>
      </c>
      <c r="D3" s="25" t="s">
        <v>2</v>
      </c>
      <c r="E3" s="40" t="s">
        <v>31</v>
      </c>
      <c r="F3" s="26" t="s">
        <v>42</v>
      </c>
    </row>
    <row r="4" spans="1:6" ht="46.5" customHeight="1" x14ac:dyDescent="0.15">
      <c r="A4" s="41" t="s">
        <v>30</v>
      </c>
      <c r="B4" s="42" t="s">
        <v>3</v>
      </c>
      <c r="C4" s="43">
        <v>1</v>
      </c>
      <c r="D4" s="16"/>
      <c r="E4" s="30">
        <f>C4*D4</f>
        <v>0</v>
      </c>
      <c r="F4" s="18"/>
    </row>
    <row r="5" spans="1:6" ht="44.25" customHeight="1" x14ac:dyDescent="0.15">
      <c r="A5" s="27" t="s">
        <v>29</v>
      </c>
      <c r="B5" s="28" t="s">
        <v>3</v>
      </c>
      <c r="C5" s="29">
        <v>31</v>
      </c>
      <c r="D5" s="17"/>
      <c r="E5" s="30">
        <f t="shared" ref="E5:E7" si="0">C5*D5</f>
        <v>0</v>
      </c>
      <c r="F5" s="19"/>
    </row>
    <row r="6" spans="1:6" ht="31.5" customHeight="1" x14ac:dyDescent="0.15">
      <c r="A6" s="31" t="s">
        <v>36</v>
      </c>
      <c r="B6" s="32" t="s">
        <v>3</v>
      </c>
      <c r="C6" s="29">
        <v>1</v>
      </c>
      <c r="D6" s="17"/>
      <c r="E6" s="30">
        <f t="shared" si="0"/>
        <v>0</v>
      </c>
      <c r="F6" s="33"/>
    </row>
    <row r="7" spans="1:6" ht="134.25" customHeight="1" x14ac:dyDescent="0.15">
      <c r="A7" s="44" t="s">
        <v>39</v>
      </c>
      <c r="B7" s="32" t="s">
        <v>3</v>
      </c>
      <c r="C7" s="29">
        <v>1</v>
      </c>
      <c r="D7" s="17"/>
      <c r="E7" s="30">
        <f t="shared" si="0"/>
        <v>0</v>
      </c>
      <c r="F7" s="19"/>
    </row>
    <row r="8" spans="1:6" ht="77.5" customHeight="1" x14ac:dyDescent="0.15">
      <c r="A8" s="44" t="s">
        <v>27</v>
      </c>
      <c r="B8" s="32" t="s">
        <v>3</v>
      </c>
      <c r="C8" s="29">
        <v>1</v>
      </c>
      <c r="D8" s="17"/>
      <c r="E8" s="30">
        <f>C8*D8</f>
        <v>0</v>
      </c>
      <c r="F8" s="19"/>
    </row>
    <row r="9" spans="1:6" ht="21.75" customHeight="1" thickBot="1" x14ac:dyDescent="0.2">
      <c r="A9" s="34"/>
      <c r="B9" s="35"/>
      <c r="C9" s="35"/>
      <c r="D9" s="36"/>
      <c r="E9" s="37">
        <f>SUM(E4:E8)</f>
        <v>0</v>
      </c>
    </row>
  </sheetData>
  <sheetProtection algorithmName="SHA-512" hashValue="Wx1Ib07iAailcpDKfQwS+velP3LZ3I+WpSIM2wo9LoYSwBHB4F3LUx5gfT5MZ0vNYp6SrQA8MKy6VYZ7sKVKHw==" saltValue="fkAZo9RXNCG6wmuKtTougQ=="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Listy</vt:lpstr>
      </vt:variant>
      <vt:variant>
        <vt:i4>7</vt:i4>
      </vt:variant>
    </vt:vector>
  </HeadingPairs>
  <TitlesOfParts>
    <vt:vector size="7" baseType="lpstr">
      <vt:lpstr>REKAPITULACE</vt:lpstr>
      <vt:lpstr>JU_68</vt:lpstr>
      <vt:lpstr>PU_9293</vt:lpstr>
      <vt:lpstr>MU_26</vt:lpstr>
      <vt:lpstr>MU_90</vt:lpstr>
      <vt:lpstr>JU_18c</vt:lpstr>
      <vt:lpstr>MU_106b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jiri kovacik</cp:lastModifiedBy>
  <dcterms:created xsi:type="dcterms:W3CDTF">2018-04-10T08:25:02Z</dcterms:created>
  <dcterms:modified xsi:type="dcterms:W3CDTF">2024-03-06T06:03:17Z</dcterms:modified>
</cp:coreProperties>
</file>