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029"/>
  <workbookPr defaultThemeVersion="124226"/>
  <bookViews>
    <workbookView xWindow="65516" yWindow="65006" windowWidth="25640" windowHeight="13890" activeTab="0"/>
  </bookViews>
  <sheets>
    <sheet name="List1" sheetId="1" r:id="rId1"/>
  </sheets>
  <definedNames/>
  <calcPr calcId="181029"/>
  <extLst/>
</workbook>
</file>

<file path=xl/sharedStrings.xml><?xml version="1.0" encoding="utf-8"?>
<sst xmlns="http://schemas.openxmlformats.org/spreadsheetml/2006/main" count="408" uniqueCount="173">
  <si>
    <t>Pozice</t>
  </si>
  <si>
    <t>Zařízení</t>
  </si>
  <si>
    <t>celkové rozměry [ mm ]</t>
  </si>
  <si>
    <t>příkon elektro</t>
  </si>
  <si>
    <t>š.</t>
  </si>
  <si>
    <t>hl.</t>
  </si>
  <si>
    <t>v.</t>
  </si>
  <si>
    <t>příkon kW/ks 230V</t>
  </si>
  <si>
    <t xml:space="preserve">příkon kW/ks 400V </t>
  </si>
  <si>
    <t>0</t>
  </si>
  <si>
    <t>1</t>
  </si>
  <si>
    <t>TEPELNÁ ÚPRAVA</t>
  </si>
  <si>
    <t>MYTÍ STOLNÍHO NÁDOBÍ</t>
  </si>
  <si>
    <t>MYTÍ PROVOZNÍHO NÁDOBÍ</t>
  </si>
  <si>
    <t>12</t>
  </si>
  <si>
    <t>7</t>
  </si>
  <si>
    <t>5</t>
  </si>
  <si>
    <t>3</t>
  </si>
  <si>
    <t>2</t>
  </si>
  <si>
    <t>4</t>
  </si>
  <si>
    <t>6</t>
  </si>
  <si>
    <t>8</t>
  </si>
  <si>
    <t>11</t>
  </si>
  <si>
    <t>13</t>
  </si>
  <si>
    <t>Nerezový stůl (stávající)</t>
  </si>
  <si>
    <t xml:space="preserve">ČISTÁ PŘÍPRAVNA ZELENINY  </t>
  </si>
  <si>
    <t>PŔÍPRAVNA TĚSTA</t>
  </si>
  <si>
    <t>Univerzální hnětací stroj RE 22 (stávající)</t>
  </si>
  <si>
    <t>PORCOVÁNÍ A KRÁJENÍ TEPELNĚ UPRAVENÝCH POKRMŮ</t>
  </si>
  <si>
    <t>800</t>
  </si>
  <si>
    <t>900</t>
  </si>
  <si>
    <t>750</t>
  </si>
  <si>
    <t>850</t>
  </si>
  <si>
    <t>520</t>
  </si>
  <si>
    <t>2500</t>
  </si>
  <si>
    <t>600</t>
  </si>
  <si>
    <t>810</t>
  </si>
  <si>
    <t>1500</t>
  </si>
  <si>
    <t>700</t>
  </si>
  <si>
    <t>1080</t>
  </si>
  <si>
    <t>1360</t>
  </si>
  <si>
    <t>1800</t>
  </si>
  <si>
    <t>9</t>
  </si>
  <si>
    <t>Vyhřívaný výdejní vozík 3x GN 1/1 (stávající)</t>
  </si>
  <si>
    <t>1240</t>
  </si>
  <si>
    <t>33</t>
  </si>
  <si>
    <t>10</t>
  </si>
  <si>
    <t>2,1</t>
  </si>
  <si>
    <t>1,4</t>
  </si>
  <si>
    <t>620</t>
  </si>
  <si>
    <t>775</t>
  </si>
  <si>
    <t>1870</t>
  </si>
  <si>
    <t>735</t>
  </si>
  <si>
    <t>2195</t>
  </si>
  <si>
    <t>Nerezový stůl s policí vespod</t>
  </si>
  <si>
    <t>PŘÍJEM A SKLADOVÁNÍ</t>
  </si>
  <si>
    <t>Váha můstová (stávající)</t>
  </si>
  <si>
    <t>400</t>
  </si>
  <si>
    <t>Chladící skříń (stávající)</t>
  </si>
  <si>
    <t>755</t>
  </si>
  <si>
    <t>0,45</t>
  </si>
  <si>
    <t>Mrazák pultový (stávající)</t>
  </si>
  <si>
    <t>1400</t>
  </si>
  <si>
    <t>0,7</t>
  </si>
  <si>
    <t>Nerezové umyvadlo s pákovou baterií (stávající)</t>
  </si>
  <si>
    <t>PŘÍPRAVNA MASA</t>
  </si>
  <si>
    <t>Nerezový dřez s pákovou baterií (stávající)</t>
  </si>
  <si>
    <t>Pracovní stůl s nirolenovou vrchní deskou (stávající)</t>
  </si>
  <si>
    <t>1680</t>
  </si>
  <si>
    <t>780</t>
  </si>
  <si>
    <t>Nerezové umyvadlo se stojánkovou baterií a kolenovým ovládáním (stávající)</t>
  </si>
  <si>
    <t>Dížový hnětač těsta (stávající)</t>
  </si>
  <si>
    <t>26</t>
  </si>
  <si>
    <t>27</t>
  </si>
  <si>
    <t>28</t>
  </si>
  <si>
    <t>29</t>
  </si>
  <si>
    <t>30</t>
  </si>
  <si>
    <t>Plynový kotel (stávající)</t>
  </si>
  <si>
    <t>Nerezový stůl s policí vespod (stávající)</t>
  </si>
  <si>
    <t>31</t>
  </si>
  <si>
    <t>32</t>
  </si>
  <si>
    <t>34</t>
  </si>
  <si>
    <t>35</t>
  </si>
  <si>
    <t>36</t>
  </si>
  <si>
    <t>37</t>
  </si>
  <si>
    <t>448</t>
  </si>
  <si>
    <t>445</t>
  </si>
  <si>
    <t>228</t>
  </si>
  <si>
    <t>Hadice s rozstřikovačem (stávající)</t>
  </si>
  <si>
    <t>Plynové vařidlo (stávající)</t>
  </si>
  <si>
    <t>Vyhřívaný výdejní vozík 4x GN 1/1 (stávající)</t>
  </si>
  <si>
    <t>1640</t>
  </si>
  <si>
    <t>2,8</t>
  </si>
  <si>
    <t>Pojízdný vyhřívaný zásobník na talíře (stávající)</t>
  </si>
  <si>
    <t>3550</t>
  </si>
  <si>
    <t>550</t>
  </si>
  <si>
    <t>55</t>
  </si>
  <si>
    <t>Sprcha kpl. - jednopáková, nást. (stávající)</t>
  </si>
  <si>
    <t>2460</t>
  </si>
  <si>
    <t>430</t>
  </si>
  <si>
    <t>480</t>
  </si>
  <si>
    <t>VÝDEJ POKRMŮ DO JÍDELNY</t>
  </si>
  <si>
    <t>70</t>
  </si>
  <si>
    <t>640</t>
  </si>
  <si>
    <t>1200</t>
  </si>
  <si>
    <t>Sprcha stojánková kpl.- jednootv.směšovací baterie (stávající)</t>
  </si>
  <si>
    <t>1750</t>
  </si>
  <si>
    <t>610</t>
  </si>
  <si>
    <t>1135</t>
  </si>
  <si>
    <t>1020</t>
  </si>
  <si>
    <t>2000</t>
  </si>
  <si>
    <t>Sestava nerezových polic (stávající)</t>
  </si>
  <si>
    <t>70a</t>
  </si>
  <si>
    <t>Drtič odpadu (stávající)</t>
  </si>
  <si>
    <t>Cena za kus bez DPH</t>
  </si>
  <si>
    <t>Počet kusů</t>
  </si>
  <si>
    <t>Cena celkem bez DPH</t>
  </si>
  <si>
    <t>Demontáž, přesun do prostoru jídelny a opětovná montáž na projektem určenou pozici po dokončení stavebních úprav kuchyně</t>
  </si>
  <si>
    <t xml:space="preserve">Průchozí mycí stroj na nádobí • minimálně 3 mycí programy, rozměr košů: 600 x 500 mm, objem nádrže: min.35 l, výkon až 77 košů / hod. dle zvoleného programu
• nastavení tlaku mytí pro každý program zvlášť, možnost plynulého nastavení pomocí frekvenčního měniče pro lehké i těžší nádobí, tlak na trysce možno nastavit v rozmezí  40-100%
• nastavení teploty mytí pro každý program zvlášť
• nastavení délky programu pro každý program zvlášť
• nastavení spotřeby oplachové na každý program zvlášť, 2-4 l/cyklus
• magneticky poháněné oplachové rameno – úspora vody (voda není spotřebována navíc na pohon oplachu)
• filtrace plného proudu: cylindrické síto hrubých nečistot o minimálním objemu 5 l 
 sací síto čerpadla s bezpečnostní kontrolou, filtr plovoucích nečistot na bázi odstředivých sil
• senzor zakalení pro udržování čistého mycího roztoku
• dávkovač oplachového i mycího prostředku zabudovaný, zařízení se sací trubicí zajišťuje optimální automatické dávkování mycího a oplachového prostředku
• oddělené kontrolky sledování množství mycího/oplachového prostředku 
• funkce termostop, zajišťuje dodržení předepsaných teplot mytí / oplachování
• aktivní management energie – myčka si sama hlídá ideální teplotu pro kontinuální neúspornější ohřev mycí lázně
• rekuperace – zpětné získávání tepla z odpadní vody a z odpadního vzduchu pomocí ventilátoru přes tepelný výměník 
• návod na displeji s piktogramy pro jednoduchou obsluhu
• integrovaný záznamník hygieny a provozních údajů
• ovládání dotykovou obrazovkou s barevným zobrazením průběhu jednotlivých procesů
• automatika pro časově řízené uvedení do provozu a odstavení z provozu, možnost nastavit na den v týdnu nebo pravidelný týdenní cyklus 
• hlubocelisovaná hygienická nádrž, hygienické topné těleso ve tvaru válce s možností restartu, hygienické lehce vyjímatelné vedení koše 
• oplachové čerpadlo pro zajištění konstantního tlaku vody z bojleru i při nízkém tlaku vody v řádu
• odpadní čerpadlo odčerpává vodu z myčky automaticky
• samočisticí program s nápovědou (s návodem s piktogramy na obrazovce - displeji)
• příkon nastavitelný dle instalovaného jištění"
</t>
  </si>
  <si>
    <t>Zadání</t>
  </si>
  <si>
    <t>Kovový, lakovaný regál, 4 police (stávající)</t>
  </si>
  <si>
    <t>Napouštěcí baterie stojánková vodovodní baterie s dlouhým otočným ramenem, pro napouštění vody do hrnců na indukčním sporáku pákové ovládání</t>
  </si>
  <si>
    <t>Indukční sporák, 4 varné kruhové zóny, každá s příkonem 5 kW, celonerezová konstrukce z kvalitní potravinářské oceli se spodní policí, Síla varné desky - 6 mm, plynulá regulace indukčních cívek, kontrolka zbytkového tepla každé varné zóny, princip indukčního ohřevu - neohřívá se deska - ohřívá se dno varné nádoby</t>
  </si>
  <si>
    <t>Nerezový vozík se dvěma plošinami (stávající)</t>
  </si>
  <si>
    <t>Přesun do prostoru jídelny a opětovný přesun na projektem určenou pozici po dokončení stavebních úprav kuchyně</t>
  </si>
  <si>
    <t>Nerezový jednodřez s roštovou policí (stávající)</t>
  </si>
  <si>
    <t>Nerezový stůl se zásuvkovým blokem a roštovu policí (stávající)</t>
  </si>
  <si>
    <t>Nerezový stůl s roštovou policí (stávající)</t>
  </si>
  <si>
    <t>Nerezový stůl s trnoží (stávající)</t>
  </si>
  <si>
    <t>Nerezový jednodřez s trnoží (stávající)</t>
  </si>
  <si>
    <t>Vstupní stůl k myčce se zapuštěným dřezem a spodní policí (stávající)</t>
  </si>
  <si>
    <t>Výstupní stůl k myčce se spodní policí (stávající)</t>
  </si>
  <si>
    <t>Dodání, montáž, seřízení a uvedení do provozu nového zařízení</t>
  </si>
  <si>
    <t>Kovový stůl s umakartovou deskou a spodní policí (stávající)</t>
  </si>
  <si>
    <t>Kovový stůl s umakartovou deskou a dvěmi zásuvkami (stávající)</t>
  </si>
  <si>
    <t xml:space="preserve">Nerezový regál se 4mi policemi (stávající) </t>
  </si>
  <si>
    <t>Elektrický konvektomat RETIGO 20 x 1/1 GN (stávající)</t>
  </si>
  <si>
    <t>950</t>
  </si>
  <si>
    <t>840</t>
  </si>
  <si>
    <t>1900</t>
  </si>
  <si>
    <t>1050</t>
  </si>
  <si>
    <t xml:space="preserve">Multifunkční pánev 2x GN 1/1 minimální objem 2x 47 litrů, ve 2 samostatných vanách, dle DIN 18857, Objem minimálně 2 x 47 litrů – dle DIN 18857 Kapacita GN: GN 2/1 VARNÉ REŽIMY:Vaření, intenzívní a šetrné, smažení, fritování, dušení, nízkoteplotní úpravy, grilování, restování, opékání, konfitování, úprava sous – vide (vaření ve vakuu při konstantní nízké teplotě). Rozsah teplot: 30 °C až 250 °C OVLÁDACÍ PANEL:Automatický a manuální režim úpravy pokrmů, dotyková barevná 10“ obrazovka s intuitivním ovládáním, kompletní ovládání v českém jazyce, možnost uložení vlastních programů, paměť pro 350 programů o 20 krocích, zobrazování průběhu úprav na displeji, přesné senzorické měření teplot, indikace nastavených a skutečných hodnot, zobrazení poruchových hlášení na displeji, technické a servisní informace, tlačítko Zapnutí / Vypnutí, krytí displeje IPX5. Konstrukce stroje kompletně v provedení AISI 304, minimální síla materiálu 3 mm, materiál vany AISI 316, dvojité robustní izolované víko s motorickým zdvihem, bezpečnostní proces spouštění zabraňující úrazu, odvod nadbytečné páry otvorem ve středu víka, topný systém s celoplošnými topnými tělesy z nerez materiálu, dosažení teploty 200 °C z pokojové teploty za max. 4 minuty  ZÁKLADNÍ VYBAVENÍ: Automatický systém napouštění vany - dávkování vody s přesností na 1dcl, Vyklápění pánve s proměnlivou rychlostí, bez trhavých pohybů i při maximálním naplnění, Osa sklápění umožňuje vyklopení vany pro kompletní vyprázdnění pánve, mechanismus vyklápění vyroben kompletně z nerezové oceli, vícebodová sonda pro měření teploty jádra suroviny, integrovaný odpad ve dně vany pánve s automatickým uzávěrem, automatický zdvih košů – možnost použití pánve i se zavřeným víkem, automatická senzorová signalizace zavěšení ramene pro automatický zdvih košů, integrovaná zásuvka 230 V /16 A, USB konektor, integrovaná sprcha s automatickým navíjením a kovovou hlavicí, regulátor tlaku vody v základní výbavě. HACCP (Systém analýzy rizika a stanovení kritických kontrolních bodů), paměť pro 300 posledních procesů. TECHNICKÁ NADSTAVBA: Servisní přístup z přední části stroje, jednoduše výsuvný panel elektrické výzbroje v pravé noze připojení vody, odpadu a elektřiny na stěnu i do podlahy, stavitelné  nohy s rektifikací.
</t>
  </si>
  <si>
    <t>Multifunkční pánev 2x GN 1/1 minimální objem 99 litrů dle DIN 18857  VARNÉ REŽIMY:Vaření, intenzívní a šetrné, smažení, fritování, dušení, nízkoteplotní úpravy, grilování, restování, opékání, konfitování, úprava sous – vide (vaření ve vakuu při konstantní nízké teplotě). Rozsah teplot: 30 °C až 250 °C OVLÁDACÍ PANEL:Automatický a manuální režim úpravy pokrmů, dotyková barevná 10“ obrazovka s intuitivním ovládáním, kompletní ovládání v českém jazyce, možnost uložení vlastních programů, paměť pro 350 programů o 20 krocích, zobrazování průběhu úprav na displeji, přesné senzorické měření teplot, indikace nastavených a skutečných hodnot, zobrazení poruchových hlášení na displeji, technické a servisní informace, tlačítko Zapnutí / Vypnutí, krytí displeje IPX5. Konstrukce stroje kompletně v provedení AISI 304, minimální síla materiálu 3 mm, materiál vany AISI 316, dvojité robustní izolované víko s motorickým zdvihem, bezpečnostní proces spouštění zabraňující úrazu, odvod nadbytečné páry otvorem ve středu víka, topný systém s celoplošnými topnými tělesy z nerez materiálu, dosažení teploty 200 °C z pokojové teploty za max. 4 minuty  ZÁKLADNÍ VYBAVENÍ: Automatický systém napouštění vany - dávkování vody s přesností na 1dcl, Vyklápění pánve s proměnlivou rychlostí, bez trhavých pohybů i při maximálním naplnění, Osa sklápění umožňuje vyklopení vany pro kompletní vyprázdnění pánve, mechanismus vyklápění vyroben kompletně z nerezové oceli, vícebodová sonda pro měření teploty jádra suroviny, integrovaný odpad ve dně vany pánve s automatickým uzávěrem, automatický zdvih košů – možnost použití pánve i se zavřeným víkem, automatická senzorová signalizace zavěšení ramene pro automatický zdvih košů, integrovaná zásuvka 230 V /16 A, USB konektor, integrovaná sprcha s automatickým navíjením a kovovou hlavicí, regulátor tlaku vody v základní výbavě. HACCP (Systém analýzy rizika a stanovení kritických kontrolních bodů), paměť pro 300 posledních procesů. TECHNICKÁ NADSTAVBA: Servisní přístup z přední části stroje, jednoduše výsuvný panel elektrické výzbroje v pravé noze připojení vody, odpadu a elektřiny na stěnu i do podlahy, stavitelné  nohy s rektifikací.</t>
  </si>
  <si>
    <t>35a</t>
  </si>
  <si>
    <t>36a</t>
  </si>
  <si>
    <t>Sada příslušenství k multifunkční pánvi na pozici 35:  1ks rameno zdvihu koše, 2ks fritovací koš, 2ks rošt na dno pánve , 1ks celonerezová špachtle s rukojetí z nerezové trubky, dlouhou minimálně 60cm</t>
  </si>
  <si>
    <t>Sada příslušenství k multifunkční pánvi na pozici 35:  1ks rameno zdvihu koše, 1ks varný koš, 1ks, fritovací koš, 2ks rošt na dno pánve , 1ks síto na halušky</t>
  </si>
  <si>
    <t>33a</t>
  </si>
  <si>
    <t xml:space="preserve">Sada hrnců a kastrolů z nerezové oceli 18/10 s 3 vrstvým dnem o síle minimálně 5 mm, určeno pro indukční technologii:
1ks Hrnec vysoký, 16 litrů, průměr 32 cm, poklice průměr 32 cm,
1ks Hrnec vysoký 10 litrů, průměr 24 cm, poklice průměr 24 cm,
1ks Kastrol 18 litrů, průměr 36 cm, poklice průměr 36 cm,
1ks Kastrol 13 litrů, průměr 33 cm, poklice průměr 33 cm,
</t>
  </si>
  <si>
    <t>Termoskříň na udržování pokrmů v teplém stavu, 2 samostatně vyhřívané, prokládací komory, celkem 4 x dveře, dvoje a dvoje na protilehlých stranách,  Systém vyhřívání pomocí tzv. měkkého tepla bez topných těles, Dveřní ventily pro regulaci vlhkosti uvnitř komor Kapacita minimálně 2 x 85 kg potravin, digitální ovládání, antibakteriální rukojeť, 4 kolečka, minimálně 2 bržděná</t>
  </si>
  <si>
    <t>Nerezový stůl , 3 páry nohou, spodní police</t>
  </si>
  <si>
    <t>Nerezový stůl, 3 páry nohou, spodní police, čelní strana kryta nerez plechem, příprava pro uchycení zásuvky na 230V</t>
  </si>
  <si>
    <t>Nerezová dvojpolice na 6ti nohou s nerezových jaklů 30x30mm, k připevnění na stůl, zadní část kryta dvojitým nerezovým plechem s vyztužením a přípravou pro uchycení 2 elektro zásuvek (230V)</t>
  </si>
  <si>
    <t>Celkem</t>
  </si>
  <si>
    <t>DPH 21%</t>
  </si>
  <si>
    <t>240</t>
  </si>
  <si>
    <t>380</t>
  </si>
  <si>
    <t>34a</t>
  </si>
  <si>
    <t>Náhradní zavážecí vozík kompatibilní s konvektomatem na pozici 34</t>
  </si>
  <si>
    <t>Elektrický bojlerový konvektomat s kapacitou minimálně 20 x GN 1/1, Vyvíjení páry v bojleru,rozteč mezi vsuny minimálně 67 mm, veškeré funkce, nastavení a dodatečné přídavné funkce mohou být zvoleny přímo z  ovládacího panelu, kde jsou pod jednou úrovní, teplotní rozsah  30 – 250°C, minimálně 4 bodová teplotní sonda,volitelné otáčky ventilátoru minimálně 4 rychlosti, předinstalované  varné recepty, záznam a ukládání dat HACCP do paměti stroje,  povrch displeje, dveřní kliky a sprchy z antibakteriálního materiálu, plně automatický mycí systém se závěrečnou desinfekcí a osušením varné komory.Dveře zasouvané na pravou boční stranu stroje. Součástí konvektomatu je 1 kus zavážecího vozíku</t>
  </si>
  <si>
    <r>
      <t xml:space="preserve">Samonavíjecí buben s hadicí o délce 15 metrů, </t>
    </r>
    <r>
      <rPr>
        <i/>
        <sz val="10"/>
        <color rgb="FFFF0000"/>
        <rFont val="Arial"/>
        <family val="2"/>
      </rPr>
      <t>Buben celonerezové konstrukce se samonavíjením hadice a vodícími válečky. Hadice je ukončena rozstřikovačem tlakové vody z nerezové oceli, mosazi a gumy. Délka hadice 15 metrů. Max. teplota vody: 90°C</t>
    </r>
  </si>
  <si>
    <t>Montážní materiál proopětovnou instalaci stávajících technologií (hadičky, trubky, šroubení, těsnění,silikonové tmely)</t>
  </si>
  <si>
    <t>Montáž nového technologického vybavení</t>
  </si>
  <si>
    <t>Zaškolení obsluhy nového technologického vybavení, odborným kuchařem, v rozsahu minimálně 5ti pracovních směn</t>
  </si>
  <si>
    <t>Celkem včetně DPH</t>
  </si>
  <si>
    <t>Doprava, vynesení na místo, likvidace obalů nového vybavení</t>
  </si>
  <si>
    <t xml:space="preserve">TECHNOLOGICKÉ VYBAVENÍ MODERNIZACE ŠKOLNÍ KUCHYNĚ ZŠ HRABINA, ČESKÝ TĚŠÍN, UL. ZELENÁ 1686/3 </t>
  </si>
  <si>
    <t xml:space="preserve">2 - Celkové předepsané příkony a potřeby elektro  jsou uvažovány jako maximální a nesmí být překročeny. </t>
  </si>
  <si>
    <t xml:space="preserve">3 - Celkové výkony zařízení, výkony dílčích prvků a kapacity zařízení jsou uvedeny jako minimální  </t>
  </si>
  <si>
    <t>4 - Uvedené rozměry jsou myšleny jako rozměry korpusů, tj. rozměry bez případných výčnělků, madel, vypínačů, ovládacích knoflíků a podobně.</t>
  </si>
  <si>
    <t>Technologické vybavení, které je v projektu označeno červenou barvou, musí být  dodáno, nainstalováno, seřízeno a a zaškoleno, nové nepoužité, s uvedením záruky o minimální délce 24 měsíců</t>
  </si>
  <si>
    <t>U modře označených zařízení uvést cenu za demontáž, přesun do jídelny ve stejném patře objektu ve kterém se nachází kuchyně a následně opětovnou montáž která proběhne po dokončení stavebních úprav v prostoru kuchyně. Je počítáno s ustavením do roviny, napojením na ochranné pospojování, přívody vody, odpadu, elektro, plynu podle typu zařízení a zatmelení silikonovými tmely.</t>
  </si>
  <si>
    <t>1 - Celkové rozměry zařízení jsou přibližné, je nutné dodržet celkovou kapacitu, která je považována za minimální. Rozměry je nutné koordinovat s rozměry místností. a dále pak s napojením na přípojné body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</si>
</sst>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Kč&quot;_-;\-* #,##0.00\ &quot;Kč&quot;_-;_-* &quot;-&quot;??\ &quot;Kč&quot;_-;_-@_-"/>
    <numFmt numFmtId="164" formatCode="#,##0.0,&quot;    &quot;"/>
    <numFmt numFmtId="165" formatCode="#,##0.00\ &quot;Kč&quot;"/>
  </numFmts>
  <fonts count="19">
    <font>
      <sz val="11"/>
      <color theme="1"/>
      <name val="Calibri"/>
      <family val="2"/>
      <scheme val="minor"/>
    </font>
    <font>
      <sz val="10"/>
      <name val="Arial"/>
      <family val="2"/>
    </font>
    <font>
      <sz val="10"/>
      <name val="Arial CE"/>
      <family val="2"/>
    </font>
    <font>
      <b/>
      <i/>
      <sz val="11"/>
      <name val="Times New Roman"/>
      <family val="1"/>
    </font>
    <font>
      <i/>
      <sz val="11"/>
      <name val="Times New Roman"/>
      <family val="1"/>
    </font>
    <font>
      <sz val="10"/>
      <color indexed="8"/>
      <name val="Arial"/>
      <family val="2"/>
    </font>
    <font>
      <b/>
      <i/>
      <sz val="11"/>
      <name val="Arial"/>
      <family val="2"/>
    </font>
    <font>
      <b/>
      <i/>
      <sz val="12"/>
      <color theme="1"/>
      <name val="Calibri"/>
      <family val="2"/>
      <scheme val="minor"/>
    </font>
    <font>
      <i/>
      <sz val="11"/>
      <name val="Arial"/>
      <family val="2"/>
    </font>
    <font>
      <i/>
      <sz val="11"/>
      <color indexed="8"/>
      <name val="Arial"/>
      <family val="2"/>
    </font>
    <font>
      <i/>
      <sz val="11"/>
      <color theme="1"/>
      <name val="Arial"/>
      <family val="2"/>
    </font>
    <font>
      <sz val="11"/>
      <color indexed="8"/>
      <name val="Arial"/>
      <family val="2"/>
    </font>
    <font>
      <sz val="10"/>
      <color theme="1"/>
      <name val="Arial Unicode MS"/>
      <family val="2"/>
    </font>
    <font>
      <i/>
      <sz val="11"/>
      <color rgb="FF513CEC"/>
      <name val="Arial"/>
      <family val="2"/>
    </font>
    <font>
      <b/>
      <sz val="11"/>
      <color indexed="8"/>
      <name val="Calibri"/>
      <family val="2"/>
      <scheme val="minor"/>
    </font>
    <font>
      <b/>
      <sz val="11"/>
      <color theme="1"/>
      <name val="Calibri"/>
      <family val="2"/>
      <scheme val="minor"/>
    </font>
    <font>
      <i/>
      <sz val="11"/>
      <color rgb="FFFF0000"/>
      <name val="Arial"/>
      <family val="2"/>
    </font>
    <font>
      <i/>
      <sz val="10"/>
      <color rgb="FFFF0000"/>
      <name val="Arial"/>
      <family val="2"/>
    </font>
    <font>
      <b/>
      <i/>
      <sz val="11"/>
      <color theme="1"/>
      <name val="Arial"/>
      <family val="2"/>
    </font>
  </fonts>
  <fills count="2">
    <fill>
      <patternFill/>
    </fill>
    <fill>
      <patternFill patternType="gray125"/>
    </fill>
  </fills>
  <borders count="49">
    <border>
      <left/>
      <right/>
      <top/>
      <bottom/>
      <diagonal/>
    </border>
    <border>
      <left style="thin"/>
      <right style="thin"/>
      <top style="medium"/>
      <bottom style="thin"/>
    </border>
    <border>
      <left style="thin"/>
      <right style="thin"/>
      <top style="thin"/>
      <bottom style="medium"/>
    </border>
    <border>
      <left style="thin"/>
      <right style="medium"/>
      <top style="medium"/>
      <bottom style="thin"/>
    </border>
    <border>
      <left style="thin"/>
      <right style="medium"/>
      <top style="thin"/>
      <bottom style="medium"/>
    </border>
    <border>
      <left style="thin"/>
      <right style="thin"/>
      <top/>
      <bottom style="thin"/>
    </border>
    <border>
      <left style="thin"/>
      <right style="thin"/>
      <top style="thin"/>
      <bottom style="thin"/>
    </border>
    <border>
      <left style="thin"/>
      <right style="thin"/>
      <top style="thin"/>
      <bottom/>
    </border>
    <border>
      <left style="thin"/>
      <right style="thin"/>
      <top/>
      <bottom/>
    </border>
    <border>
      <left/>
      <right/>
      <top style="medium"/>
      <bottom style="thin"/>
    </border>
    <border>
      <left style="medium"/>
      <right style="thin"/>
      <top/>
      <bottom style="thin"/>
    </border>
    <border>
      <left style="medium"/>
      <right style="thin"/>
      <top style="thin"/>
      <bottom style="thin"/>
    </border>
    <border>
      <left style="medium"/>
      <right style="thin"/>
      <top style="thin"/>
      <bottom/>
    </border>
    <border>
      <left style="thin"/>
      <right style="medium"/>
      <top style="thin"/>
      <bottom style="thin"/>
    </border>
    <border>
      <left style="medium"/>
      <right style="thin"/>
      <top/>
      <bottom/>
    </border>
    <border>
      <left style="thin"/>
      <right style="thin">
        <color indexed="8"/>
      </right>
      <top style="thin"/>
      <bottom style="thin"/>
    </border>
    <border>
      <left style="thin">
        <color indexed="8"/>
      </left>
      <right style="thin">
        <color indexed="8"/>
      </right>
      <top style="thin"/>
      <bottom style="thin"/>
    </border>
    <border>
      <left style="thin">
        <color indexed="8"/>
      </left>
      <right/>
      <top style="thin"/>
      <bottom style="thin"/>
    </border>
    <border>
      <left/>
      <right style="thin">
        <color indexed="8"/>
      </right>
      <top/>
      <bottom/>
    </border>
    <border>
      <left style="thin">
        <color indexed="8"/>
      </left>
      <right style="thin">
        <color indexed="8"/>
      </right>
      <top/>
      <bottom/>
    </border>
    <border>
      <left style="thin">
        <color indexed="8"/>
      </left>
      <right/>
      <top/>
      <bottom/>
    </border>
    <border>
      <left style="thin">
        <color indexed="8"/>
      </left>
      <right style="thin">
        <color indexed="8"/>
      </right>
      <top/>
      <bottom style="thin">
        <color indexed="8"/>
      </bottom>
    </border>
    <border>
      <left style="thin">
        <color indexed="8"/>
      </left>
      <right/>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medium"/>
      <right style="thin"/>
      <top style="medium"/>
      <bottom style="thin"/>
    </border>
    <border>
      <left style="medium"/>
      <right style="thin"/>
      <top style="thin"/>
      <bottom style="medium"/>
    </border>
    <border>
      <left style="thin"/>
      <right/>
      <top/>
      <bottom style="thin"/>
    </border>
    <border>
      <left style="thin"/>
      <right/>
      <top style="thin"/>
      <bottom style="thin"/>
    </border>
    <border>
      <left style="thin"/>
      <right style="medium"/>
      <top/>
      <bottom style="thin"/>
    </border>
    <border>
      <left style="thin"/>
      <right/>
      <top style="thin"/>
      <bottom/>
    </border>
    <border>
      <left style="thin"/>
      <right style="medium"/>
      <top style="thin"/>
      <bottom/>
    </border>
    <border>
      <left style="thin"/>
      <right/>
      <top/>
      <bottom/>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right/>
      <top style="medium"/>
      <bottom/>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style="thin"/>
      <right/>
      <top style="medium"/>
      <bottom style="thin"/>
    </border>
    <border>
      <left/>
      <right style="thin"/>
      <top style="medium"/>
      <bottom style="thin"/>
    </border>
    <border>
      <left/>
      <right/>
      <top style="thin"/>
      <bottom style="thin"/>
    </border>
    <border>
      <left/>
      <right style="thin"/>
      <top style="thin"/>
      <bottom style="thin"/>
    </border>
    <border>
      <left style="thin"/>
      <right/>
      <top style="thin"/>
      <bottom style="medium"/>
    </border>
    <border>
      <left/>
      <right/>
      <top style="thin"/>
      <bottom style="medium"/>
    </border>
    <border>
      <left/>
      <right style="thin"/>
      <top style="thin"/>
      <bottom style="medium"/>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xf numFmtId="0" fontId="11" fillId="0" borderId="0">
      <alignment/>
      <protection/>
    </xf>
    <xf numFmtId="0" fontId="12" fillId="0" borderId="0">
      <alignment/>
      <protection/>
    </xf>
    <xf numFmtId="0" fontId="2" fillId="0" borderId="0">
      <alignment/>
      <protection/>
    </xf>
    <xf numFmtId="44" fontId="2" fillId="0" borderId="0" applyFont="0" applyFill="0" applyBorder="0" applyAlignment="0" applyProtection="0"/>
    <xf numFmtId="0" fontId="0" fillId="0" borderId="0">
      <alignment/>
      <protection/>
    </xf>
  </cellStyleXfs>
  <cellXfs count="158">
    <xf numFmtId="0" fontId="0" fillId="0" borderId="0" xfId="0"/>
    <xf numFmtId="49" fontId="3" fillId="0" borderId="1" xfId="20" applyNumberFormat="1" applyFont="1" applyFill="1" applyBorder="1" applyAlignment="1">
      <alignment horizontal="center" vertical="center"/>
      <protection/>
    </xf>
    <xf numFmtId="49" fontId="3" fillId="0" borderId="2" xfId="20" applyNumberFormat="1" applyFont="1" applyFill="1" applyBorder="1" applyAlignment="1">
      <alignment horizontal="center" vertical="center" wrapText="1"/>
      <protection/>
    </xf>
    <xf numFmtId="0" fontId="3" fillId="0" borderId="2" xfId="20" applyNumberFormat="1" applyFont="1" applyFill="1" applyBorder="1" applyAlignment="1">
      <alignment horizontal="center" vertical="center" wrapText="1" shrinkToFit="1"/>
      <protection/>
    </xf>
    <xf numFmtId="1" fontId="3" fillId="0" borderId="2" xfId="20" applyNumberFormat="1" applyFont="1" applyFill="1" applyBorder="1" applyAlignment="1">
      <alignment horizontal="center" vertical="center"/>
      <protection/>
    </xf>
    <xf numFmtId="0" fontId="4" fillId="0" borderId="2" xfId="20" applyNumberFormat="1" applyFont="1" applyFill="1" applyBorder="1" applyAlignment="1">
      <alignment horizontal="center" vertical="center" wrapText="1"/>
      <protection/>
    </xf>
    <xf numFmtId="164" fontId="4" fillId="0" borderId="2" xfId="20" applyNumberFormat="1" applyFont="1" applyFill="1" applyBorder="1" applyAlignment="1">
      <alignment horizontal="center" vertical="center" wrapText="1"/>
      <protection/>
    </xf>
    <xf numFmtId="49" fontId="0" fillId="0" borderId="0" xfId="0" applyNumberFormat="1"/>
    <xf numFmtId="0" fontId="0" fillId="0" borderId="1" xfId="0" applyBorder="1"/>
    <xf numFmtId="0" fontId="0" fillId="0" borderId="3" xfId="0" applyBorder="1"/>
    <xf numFmtId="0" fontId="7" fillId="0" borderId="0" xfId="0" applyFont="1" applyBorder="1" applyAlignment="1">
      <alignment horizontal="center"/>
    </xf>
    <xf numFmtId="0" fontId="4" fillId="0" borderId="4" xfId="20" applyNumberFormat="1" applyFont="1" applyFill="1" applyBorder="1" applyAlignment="1">
      <alignment horizontal="center" vertical="center" wrapText="1"/>
      <protection/>
    </xf>
    <xf numFmtId="0" fontId="0" fillId="0" borderId="0" xfId="0" applyAlignment="1">
      <alignment wrapText="1"/>
    </xf>
    <xf numFmtId="49" fontId="1" fillId="0" borderId="0" xfId="0" applyNumberFormat="1" applyFont="1" applyBorder="1" applyAlignment="1">
      <alignment horizontal="left" vertical="top" wrapText="1"/>
    </xf>
    <xf numFmtId="0" fontId="0" fillId="0" borderId="0" xfId="0"/>
    <xf numFmtId="0" fontId="0" fillId="0" borderId="0" xfId="0"/>
    <xf numFmtId="0" fontId="14" fillId="0" borderId="0" xfId="24" applyFont="1" applyAlignment="1">
      <alignment wrapText="1"/>
      <protection/>
    </xf>
    <xf numFmtId="1" fontId="0" fillId="0" borderId="5" xfId="0" applyNumberFormat="1" applyBorder="1" applyAlignment="1">
      <alignment horizontal="center" vertical="top"/>
    </xf>
    <xf numFmtId="1" fontId="0" fillId="0" borderId="6" xfId="0" applyNumberFormat="1" applyBorder="1" applyAlignment="1">
      <alignment horizontal="center" vertical="top"/>
    </xf>
    <xf numFmtId="1" fontId="0" fillId="0" borderId="7" xfId="0" applyNumberFormat="1" applyBorder="1" applyAlignment="1">
      <alignment horizontal="center" vertical="top"/>
    </xf>
    <xf numFmtId="0" fontId="13" fillId="0" borderId="8" xfId="21" applyFont="1" applyFill="1" applyBorder="1" applyAlignment="1">
      <alignment horizontal="center" vertical="top" wrapText="1"/>
      <protection/>
    </xf>
    <xf numFmtId="49" fontId="10" fillId="0" borderId="7" xfId="0" applyNumberFormat="1" applyFont="1" applyFill="1" applyBorder="1" applyAlignment="1">
      <alignment horizontal="center" vertical="top" wrapText="1"/>
    </xf>
    <xf numFmtId="49" fontId="10" fillId="0" borderId="6" xfId="0" applyNumberFormat="1" applyFont="1" applyFill="1" applyBorder="1" applyAlignment="1">
      <alignment horizontal="center" vertical="top" wrapText="1"/>
    </xf>
    <xf numFmtId="0" fontId="3" fillId="0" borderId="9" xfId="20" applyFont="1" applyFill="1" applyBorder="1" applyAlignment="1">
      <alignment horizontal="center" vertical="top" wrapText="1"/>
      <protection/>
    </xf>
    <xf numFmtId="1" fontId="0" fillId="0" borderId="5" xfId="0" applyNumberFormat="1" applyFont="1" applyBorder="1" applyAlignment="1">
      <alignment horizontal="center" vertical="top"/>
    </xf>
    <xf numFmtId="1" fontId="0" fillId="0" borderId="6" xfId="0" applyNumberFormat="1" applyFont="1" applyBorder="1" applyAlignment="1">
      <alignment horizontal="center" vertical="top"/>
    </xf>
    <xf numFmtId="1" fontId="0" fillId="0" borderId="7" xfId="0" applyNumberFormat="1" applyFont="1" applyBorder="1" applyAlignment="1">
      <alignment horizontal="center" vertical="top"/>
    </xf>
    <xf numFmtId="1" fontId="0" fillId="0" borderId="6" xfId="0" applyNumberFormat="1" applyFill="1" applyBorder="1" applyAlignment="1">
      <alignment horizontal="center" vertical="top"/>
    </xf>
    <xf numFmtId="0" fontId="0" fillId="0" borderId="0" xfId="0" applyFill="1"/>
    <xf numFmtId="0" fontId="10" fillId="0" borderId="6" xfId="21" applyFont="1" applyFill="1" applyBorder="1" applyAlignment="1">
      <alignment horizontal="left" vertical="top" wrapText="1"/>
      <protection/>
    </xf>
    <xf numFmtId="49" fontId="13" fillId="0" borderId="10" xfId="0" applyNumberFormat="1" applyFont="1" applyFill="1" applyBorder="1" applyAlignment="1">
      <alignment horizontal="left" vertical="top" wrapText="1"/>
    </xf>
    <xf numFmtId="0" fontId="13" fillId="0" borderId="5" xfId="21" applyFont="1" applyFill="1" applyBorder="1" applyAlignment="1">
      <alignment horizontal="left" vertical="top" wrapText="1"/>
      <protection/>
    </xf>
    <xf numFmtId="49" fontId="13" fillId="0" borderId="5" xfId="0" applyNumberFormat="1" applyFont="1" applyFill="1" applyBorder="1" applyAlignment="1">
      <alignment horizontal="left" vertical="top" wrapText="1"/>
    </xf>
    <xf numFmtId="49" fontId="13" fillId="0" borderId="11" xfId="0" applyNumberFormat="1" applyFont="1" applyFill="1" applyBorder="1" applyAlignment="1">
      <alignment horizontal="left" vertical="top" wrapText="1"/>
    </xf>
    <xf numFmtId="49" fontId="13" fillId="0" borderId="6" xfId="0" applyNumberFormat="1" applyFont="1" applyFill="1" applyBorder="1" applyAlignment="1">
      <alignment horizontal="left" vertical="top" wrapText="1"/>
    </xf>
    <xf numFmtId="49" fontId="13" fillId="0" borderId="12" xfId="0" applyNumberFormat="1" applyFont="1" applyFill="1" applyBorder="1" applyAlignment="1">
      <alignment horizontal="left" vertical="top" wrapText="1"/>
    </xf>
    <xf numFmtId="0" fontId="13" fillId="0" borderId="7" xfId="22" applyFont="1" applyBorder="1" applyAlignment="1">
      <alignment horizontal="left" vertical="top" wrapText="1"/>
      <protection/>
    </xf>
    <xf numFmtId="165" fontId="0" fillId="0" borderId="13" xfId="0" applyNumberFormat="1" applyBorder="1" applyAlignment="1">
      <alignment horizontal="left" vertical="top"/>
    </xf>
    <xf numFmtId="49" fontId="13" fillId="0" borderId="7" xfId="0" applyNumberFormat="1" applyFont="1" applyFill="1" applyBorder="1" applyAlignment="1">
      <alignment horizontal="left" vertical="top" wrapText="1"/>
    </xf>
    <xf numFmtId="0" fontId="13" fillId="0" borderId="10" xfId="21" applyFont="1" applyFill="1" applyBorder="1" applyAlignment="1">
      <alignment horizontal="left" vertical="top" wrapText="1"/>
      <protection/>
    </xf>
    <xf numFmtId="0" fontId="13" fillId="0" borderId="5" xfId="0" applyFont="1" applyFill="1" applyBorder="1" applyAlignment="1">
      <alignment horizontal="left" vertical="top" wrapText="1"/>
    </xf>
    <xf numFmtId="0" fontId="13" fillId="0" borderId="5" xfId="0" applyNumberFormat="1" applyFont="1" applyFill="1" applyBorder="1" applyAlignment="1">
      <alignment horizontal="left" vertical="top" wrapText="1"/>
    </xf>
    <xf numFmtId="0" fontId="13" fillId="0" borderId="11" xfId="21" applyFont="1" applyFill="1" applyBorder="1" applyAlignment="1">
      <alignment horizontal="left" vertical="top" wrapText="1"/>
      <protection/>
    </xf>
    <xf numFmtId="0" fontId="13" fillId="0" borderId="6" xfId="0" applyFont="1" applyFill="1" applyBorder="1" applyAlignment="1">
      <alignment horizontal="left" vertical="top" wrapText="1"/>
    </xf>
    <xf numFmtId="0" fontId="13" fillId="0" borderId="6" xfId="0" applyNumberFormat="1" applyFont="1" applyFill="1" applyBorder="1" applyAlignment="1">
      <alignment horizontal="left" vertical="top" wrapText="1"/>
    </xf>
    <xf numFmtId="0" fontId="13" fillId="0" borderId="6" xfId="21" applyFont="1" applyFill="1" applyBorder="1" applyAlignment="1">
      <alignment horizontal="left" vertical="top" wrapText="1"/>
      <protection/>
    </xf>
    <xf numFmtId="0" fontId="13" fillId="0" borderId="12" xfId="21" applyFont="1" applyFill="1" applyBorder="1" applyAlignment="1">
      <alignment horizontal="left" vertical="top" wrapText="1"/>
      <protection/>
    </xf>
    <xf numFmtId="0" fontId="13" fillId="0" borderId="7" xfId="0" applyFont="1" applyFill="1" applyBorder="1" applyAlignment="1">
      <alignment horizontal="left" vertical="top" wrapText="1"/>
    </xf>
    <xf numFmtId="0" fontId="13" fillId="0" borderId="7" xfId="0" applyNumberFormat="1" applyFont="1" applyFill="1" applyBorder="1" applyAlignment="1">
      <alignment horizontal="left" vertical="top" wrapText="1"/>
    </xf>
    <xf numFmtId="0" fontId="13" fillId="0" borderId="14" xfId="21" applyFont="1" applyFill="1" applyBorder="1" applyAlignment="1">
      <alignment horizontal="left" vertical="top" wrapText="1"/>
      <protection/>
    </xf>
    <xf numFmtId="0" fontId="13" fillId="0" borderId="8" xfId="21" applyFont="1" applyFill="1" applyBorder="1" applyAlignment="1">
      <alignment horizontal="left" vertical="top" wrapText="1"/>
      <protection/>
    </xf>
    <xf numFmtId="49" fontId="13" fillId="0" borderId="8" xfId="0" applyNumberFormat="1" applyFont="1" applyFill="1" applyBorder="1" applyAlignment="1">
      <alignment horizontal="left" vertical="top" wrapText="1"/>
    </xf>
    <xf numFmtId="49" fontId="16" fillId="0" borderId="11" xfId="0" applyNumberFormat="1" applyFont="1" applyFill="1" applyBorder="1" applyAlignment="1">
      <alignment horizontal="left" vertical="top" wrapText="1"/>
    </xf>
    <xf numFmtId="0" fontId="16" fillId="0" borderId="6" xfId="22" applyFont="1" applyBorder="1" applyAlignment="1">
      <alignment horizontal="left" vertical="top" wrapText="1"/>
      <protection/>
    </xf>
    <xf numFmtId="0" fontId="10" fillId="0" borderId="6" xfId="22" applyFont="1" applyBorder="1" applyAlignment="1">
      <alignment horizontal="left" vertical="top" wrapText="1"/>
      <protection/>
    </xf>
    <xf numFmtId="0" fontId="16" fillId="0" borderId="15" xfId="22" applyFont="1" applyBorder="1" applyAlignment="1">
      <alignment horizontal="left" vertical="top" wrapText="1"/>
      <protection/>
    </xf>
    <xf numFmtId="0" fontId="10" fillId="0" borderId="16" xfId="22" applyFont="1" applyBorder="1" applyAlignment="1">
      <alignment horizontal="left" vertical="top" wrapText="1"/>
      <protection/>
    </xf>
    <xf numFmtId="0" fontId="10" fillId="0" borderId="17" xfId="22" applyFont="1" applyBorder="1" applyAlignment="1">
      <alignment horizontal="left" vertical="top" wrapText="1"/>
      <protection/>
    </xf>
    <xf numFmtId="0" fontId="16" fillId="0" borderId="18" xfId="22" applyFont="1" applyBorder="1" applyAlignment="1">
      <alignment horizontal="left" vertical="top" wrapText="1"/>
      <protection/>
    </xf>
    <xf numFmtId="0" fontId="10" fillId="0" borderId="19" xfId="22" applyFont="1" applyBorder="1" applyAlignment="1">
      <alignment horizontal="left" vertical="top" wrapText="1"/>
      <protection/>
    </xf>
    <xf numFmtId="0" fontId="10" fillId="0" borderId="20" xfId="22" applyFont="1" applyBorder="1" applyAlignment="1">
      <alignment horizontal="left" vertical="top" wrapText="1"/>
      <protection/>
    </xf>
    <xf numFmtId="0" fontId="10" fillId="0" borderId="0" xfId="22" applyFont="1" applyBorder="1" applyAlignment="1">
      <alignment horizontal="left" vertical="top" wrapText="1"/>
      <protection/>
    </xf>
    <xf numFmtId="0" fontId="16" fillId="0" borderId="21" xfId="22" applyFont="1" applyBorder="1" applyAlignment="1">
      <alignment horizontal="left" vertical="top" wrapText="1"/>
      <protection/>
    </xf>
    <xf numFmtId="49" fontId="10" fillId="0" borderId="21" xfId="22" applyNumberFormat="1" applyFont="1" applyBorder="1" applyAlignment="1">
      <alignment horizontal="left" vertical="top" wrapText="1"/>
      <protection/>
    </xf>
    <xf numFmtId="49" fontId="10" fillId="0" borderId="22" xfId="22" applyNumberFormat="1" applyFont="1" applyBorder="1" applyAlignment="1">
      <alignment horizontal="left" vertical="top" wrapText="1"/>
      <protection/>
    </xf>
    <xf numFmtId="49" fontId="10" fillId="0" borderId="6" xfId="22" applyNumberFormat="1" applyFont="1" applyBorder="1" applyAlignment="1">
      <alignment horizontal="left" vertical="top" wrapText="1"/>
      <protection/>
    </xf>
    <xf numFmtId="0" fontId="16" fillId="0" borderId="23" xfId="22" applyFont="1" applyBorder="1" applyAlignment="1">
      <alignment horizontal="left" vertical="top" wrapText="1"/>
      <protection/>
    </xf>
    <xf numFmtId="0" fontId="10" fillId="0" borderId="23" xfId="22" applyFont="1" applyBorder="1" applyAlignment="1">
      <alignment horizontal="left" vertical="top" wrapText="1"/>
      <protection/>
    </xf>
    <xf numFmtId="0" fontId="16" fillId="0" borderId="23" xfId="22" applyFont="1" applyFill="1" applyBorder="1" applyAlignment="1">
      <alignment horizontal="left" vertical="top" wrapText="1"/>
      <protection/>
    </xf>
    <xf numFmtId="0" fontId="16" fillId="0" borderId="6" xfId="22" applyFont="1" applyFill="1" applyBorder="1" applyAlignment="1">
      <alignment horizontal="left" vertical="top" wrapText="1"/>
      <protection/>
    </xf>
    <xf numFmtId="0" fontId="10" fillId="0" borderId="23" xfId="22" applyFont="1" applyFill="1" applyBorder="1" applyAlignment="1">
      <alignment horizontal="left" vertical="top" wrapText="1"/>
      <protection/>
    </xf>
    <xf numFmtId="0" fontId="10" fillId="0" borderId="24" xfId="22" applyFont="1" applyBorder="1" applyAlignment="1">
      <alignment horizontal="left" vertical="top" wrapText="1"/>
      <protection/>
    </xf>
    <xf numFmtId="49" fontId="16" fillId="0" borderId="12" xfId="0" applyNumberFormat="1" applyFont="1" applyFill="1" applyBorder="1" applyAlignment="1">
      <alignment horizontal="left" vertical="top" wrapText="1"/>
    </xf>
    <xf numFmtId="0" fontId="16" fillId="0" borderId="0" xfId="0" applyFont="1" applyBorder="1" applyAlignment="1">
      <alignment horizontal="left" vertical="top" wrapText="1"/>
    </xf>
    <xf numFmtId="0" fontId="10" fillId="0" borderId="7" xfId="22" applyFont="1" applyBorder="1" applyAlignment="1">
      <alignment horizontal="left" vertical="top" wrapText="1"/>
      <protection/>
    </xf>
    <xf numFmtId="0" fontId="16" fillId="0" borderId="10" xfId="21" applyFont="1" applyFill="1" applyBorder="1" applyAlignment="1">
      <alignment horizontal="left" vertical="top" wrapText="1"/>
      <protection/>
    </xf>
    <xf numFmtId="0" fontId="16" fillId="0" borderId="5" xfId="21" applyFont="1" applyFill="1" applyBorder="1" applyAlignment="1">
      <alignment horizontal="left" vertical="top" wrapText="1"/>
      <protection/>
    </xf>
    <xf numFmtId="49" fontId="10" fillId="0" borderId="8" xfId="0" applyNumberFormat="1" applyFont="1" applyFill="1" applyBorder="1" applyAlignment="1">
      <alignment horizontal="left" vertical="top" wrapText="1"/>
    </xf>
    <xf numFmtId="0" fontId="16" fillId="0" borderId="11" xfId="21" applyFont="1" applyFill="1" applyBorder="1" applyAlignment="1">
      <alignment horizontal="left" vertical="top" wrapText="1"/>
      <protection/>
    </xf>
    <xf numFmtId="0" fontId="16" fillId="0" borderId="6" xfId="21" applyFont="1" applyFill="1" applyBorder="1" applyAlignment="1">
      <alignment horizontal="left" vertical="top" wrapText="1"/>
      <protection/>
    </xf>
    <xf numFmtId="49" fontId="10" fillId="0" borderId="7" xfId="0" applyNumberFormat="1" applyFont="1" applyFill="1" applyBorder="1" applyAlignment="1">
      <alignment horizontal="left" vertical="top" wrapText="1"/>
    </xf>
    <xf numFmtId="49" fontId="10" fillId="0" borderId="6" xfId="0" applyNumberFormat="1" applyFont="1" applyFill="1" applyBorder="1" applyAlignment="1">
      <alignment horizontal="left" vertical="top" wrapText="1"/>
    </xf>
    <xf numFmtId="0" fontId="10" fillId="0" borderId="6" xfId="0" applyNumberFormat="1" applyFont="1" applyFill="1" applyBorder="1" applyAlignment="1">
      <alignment horizontal="left" vertical="top" wrapText="1"/>
    </xf>
    <xf numFmtId="0" fontId="10" fillId="0" borderId="21" xfId="22" applyFont="1" applyBorder="1" applyAlignment="1">
      <alignment horizontal="left" vertical="top" wrapText="1"/>
      <protection/>
    </xf>
    <xf numFmtId="0" fontId="13" fillId="0" borderId="7" xfId="21" applyFont="1" applyFill="1" applyBorder="1" applyAlignment="1">
      <alignment horizontal="left" vertical="top" wrapText="1"/>
      <protection/>
    </xf>
    <xf numFmtId="0" fontId="10" fillId="0" borderId="6" xfId="0" applyFont="1" applyFill="1" applyBorder="1" applyAlignment="1">
      <alignment horizontal="left" vertical="top" wrapText="1"/>
    </xf>
    <xf numFmtId="0" fontId="10" fillId="0" borderId="8" xfId="0" applyFont="1" applyFill="1" applyBorder="1" applyAlignment="1">
      <alignment horizontal="left" vertical="top" wrapText="1"/>
    </xf>
    <xf numFmtId="0" fontId="10" fillId="0" borderId="8" xfId="0" applyNumberFormat="1" applyFont="1" applyFill="1" applyBorder="1" applyAlignment="1">
      <alignment horizontal="left" vertical="top" wrapText="1"/>
    </xf>
    <xf numFmtId="49" fontId="10" fillId="0" borderId="5" xfId="0" applyNumberFormat="1" applyFont="1" applyFill="1" applyBorder="1" applyAlignment="1">
      <alignment horizontal="left" vertical="top" wrapText="1"/>
    </xf>
    <xf numFmtId="0" fontId="16" fillId="0" borderId="12" xfId="21" applyFont="1" applyFill="1" applyBorder="1" applyAlignment="1">
      <alignment horizontal="left" vertical="top" wrapText="1"/>
      <protection/>
    </xf>
    <xf numFmtId="49" fontId="8" fillId="0" borderId="7" xfId="0" applyNumberFormat="1" applyFont="1" applyFill="1" applyBorder="1" applyAlignment="1">
      <alignment horizontal="left" vertical="top" wrapText="1"/>
    </xf>
    <xf numFmtId="0" fontId="10" fillId="0" borderId="11" xfId="21" applyFont="1" applyFill="1" applyBorder="1" applyAlignment="1">
      <alignment horizontal="left" vertical="top" wrapText="1"/>
      <protection/>
    </xf>
    <xf numFmtId="0" fontId="10" fillId="0" borderId="12" xfId="21" applyFont="1" applyFill="1" applyBorder="1" applyAlignment="1">
      <alignment horizontal="left" vertical="top" wrapText="1"/>
      <protection/>
    </xf>
    <xf numFmtId="0" fontId="10" fillId="0" borderId="7" xfId="21" applyFont="1" applyFill="1" applyBorder="1" applyAlignment="1">
      <alignment horizontal="left" vertical="top" wrapText="1"/>
      <protection/>
    </xf>
    <xf numFmtId="0" fontId="18" fillId="0" borderId="25" xfId="21" applyFont="1" applyFill="1" applyBorder="1" applyAlignment="1">
      <alignment horizontal="left" vertical="top" wrapText="1"/>
      <protection/>
    </xf>
    <xf numFmtId="0" fontId="18" fillId="0" borderId="11" xfId="21" applyFont="1" applyFill="1" applyBorder="1" applyAlignment="1">
      <alignment horizontal="left" vertical="top" wrapText="1"/>
      <protection/>
    </xf>
    <xf numFmtId="0" fontId="18" fillId="0" borderId="26" xfId="21" applyFont="1" applyFill="1" applyBorder="1" applyAlignment="1">
      <alignment horizontal="left" vertical="top" wrapText="1"/>
      <protection/>
    </xf>
    <xf numFmtId="165" fontId="0" fillId="0" borderId="0" xfId="0" applyNumberFormat="1"/>
    <xf numFmtId="165" fontId="10" fillId="0" borderId="27" xfId="20" applyNumberFormat="1" applyFont="1" applyFill="1" applyBorder="1" applyAlignment="1">
      <alignment horizontal="right" vertical="top" wrapText="1"/>
      <protection/>
    </xf>
    <xf numFmtId="165" fontId="10" fillId="0" borderId="28" xfId="0" applyNumberFormat="1" applyFont="1" applyFill="1" applyBorder="1" applyAlignment="1">
      <alignment horizontal="right" vertical="top" wrapText="1"/>
    </xf>
    <xf numFmtId="165" fontId="0" fillId="0" borderId="29" xfId="0" applyNumberFormat="1" applyFont="1" applyBorder="1" applyAlignment="1">
      <alignment horizontal="right" vertical="top" wrapText="1"/>
    </xf>
    <xf numFmtId="165" fontId="0" fillId="0" borderId="13" xfId="0" applyNumberFormat="1" applyFont="1" applyBorder="1" applyAlignment="1">
      <alignment horizontal="right" vertical="top" wrapText="1"/>
    </xf>
    <xf numFmtId="165" fontId="10" fillId="0" borderId="28" xfId="20" applyNumberFormat="1" applyFont="1" applyFill="1" applyBorder="1" applyAlignment="1">
      <alignment horizontal="right" vertical="top" wrapText="1"/>
      <protection/>
    </xf>
    <xf numFmtId="165" fontId="10" fillId="0" borderId="30" xfId="0" applyNumberFormat="1" applyFont="1" applyFill="1" applyBorder="1" applyAlignment="1">
      <alignment horizontal="right" vertical="top" wrapText="1"/>
    </xf>
    <xf numFmtId="165" fontId="0" fillId="0" borderId="31" xfId="0" applyNumberFormat="1" applyFont="1" applyBorder="1" applyAlignment="1">
      <alignment horizontal="right" vertical="top" wrapText="1"/>
    </xf>
    <xf numFmtId="165" fontId="8" fillId="0" borderId="27" xfId="20" applyNumberFormat="1" applyFont="1" applyFill="1" applyBorder="1" applyAlignment="1">
      <alignment horizontal="right" vertical="top" wrapText="1"/>
      <protection/>
    </xf>
    <xf numFmtId="165" fontId="8" fillId="0" borderId="28" xfId="0" applyNumberFormat="1" applyFont="1" applyFill="1" applyBorder="1" applyAlignment="1">
      <alignment horizontal="right" vertical="top" wrapText="1"/>
    </xf>
    <xf numFmtId="165" fontId="8" fillId="0" borderId="30" xfId="20" applyNumberFormat="1" applyFont="1" applyFill="1" applyBorder="1" applyAlignment="1">
      <alignment horizontal="right" vertical="top" wrapText="1"/>
      <protection/>
    </xf>
    <xf numFmtId="165" fontId="0" fillId="0" borderId="29" xfId="0" applyNumberFormat="1" applyBorder="1" applyAlignment="1">
      <alignment horizontal="right" vertical="top" wrapText="1"/>
    </xf>
    <xf numFmtId="165" fontId="0" fillId="0" borderId="13" xfId="0" applyNumberFormat="1" applyBorder="1" applyAlignment="1">
      <alignment horizontal="right" vertical="top" wrapText="1"/>
    </xf>
    <xf numFmtId="165" fontId="0" fillId="0" borderId="31" xfId="0" applyNumberFormat="1" applyBorder="1" applyAlignment="1">
      <alignment horizontal="right" vertical="top" wrapText="1"/>
    </xf>
    <xf numFmtId="165" fontId="8" fillId="0" borderId="28" xfId="20" applyNumberFormat="1" applyFont="1" applyFill="1" applyBorder="1" applyAlignment="1">
      <alignment horizontal="right" vertical="top" wrapText="1"/>
      <protection/>
    </xf>
    <xf numFmtId="165" fontId="8" fillId="0" borderId="32" xfId="20" applyNumberFormat="1" applyFont="1" applyFill="1" applyBorder="1" applyAlignment="1">
      <alignment horizontal="right" vertical="top" wrapText="1"/>
      <protection/>
    </xf>
    <xf numFmtId="165" fontId="8" fillId="0" borderId="32" xfId="0" applyNumberFormat="1" applyFont="1" applyFill="1" applyBorder="1" applyAlignment="1">
      <alignment horizontal="right" vertical="top" wrapText="1"/>
    </xf>
    <xf numFmtId="165" fontId="8" fillId="0" borderId="6" xfId="20" applyNumberFormat="1" applyFont="1" applyFill="1" applyBorder="1" applyAlignment="1">
      <alignment horizontal="right" vertical="top" wrapText="1"/>
      <protection/>
    </xf>
    <xf numFmtId="165" fontId="8" fillId="0" borderId="6" xfId="22" applyNumberFormat="1" applyFont="1" applyBorder="1" applyAlignment="1">
      <alignment horizontal="right" vertical="top" wrapText="1"/>
      <protection/>
    </xf>
    <xf numFmtId="165" fontId="8" fillId="0" borderId="6" xfId="22" applyNumberFormat="1" applyFont="1" applyFill="1" applyBorder="1" applyAlignment="1">
      <alignment horizontal="right" vertical="top" wrapText="1"/>
      <protection/>
    </xf>
    <xf numFmtId="165" fontId="8" fillId="0" borderId="30" xfId="22" applyNumberFormat="1" applyFont="1" applyBorder="1" applyAlignment="1">
      <alignment horizontal="right" vertical="top" wrapText="1"/>
      <protection/>
    </xf>
    <xf numFmtId="165" fontId="8" fillId="0" borderId="30" xfId="0" applyNumberFormat="1" applyFont="1" applyFill="1" applyBorder="1" applyAlignment="1">
      <alignment horizontal="right" vertical="top" wrapText="1"/>
    </xf>
    <xf numFmtId="165" fontId="0" fillId="0" borderId="13" xfId="0" applyNumberFormat="1" applyFill="1" applyBorder="1" applyAlignment="1">
      <alignment horizontal="right" vertical="top" wrapText="1"/>
    </xf>
    <xf numFmtId="165" fontId="10" fillId="0" borderId="6" xfId="20" applyNumberFormat="1" applyFont="1" applyFill="1" applyBorder="1" applyAlignment="1">
      <alignment horizontal="right" vertical="top" wrapText="1"/>
      <protection/>
    </xf>
    <xf numFmtId="165" fontId="10" fillId="0" borderId="7" xfId="20" applyNumberFormat="1" applyFont="1" applyFill="1" applyBorder="1" applyAlignment="1">
      <alignment horizontal="right" vertical="top" wrapText="1"/>
      <protection/>
    </xf>
    <xf numFmtId="165" fontId="15" fillId="0" borderId="3" xfId="0" applyNumberFormat="1" applyFont="1" applyBorder="1" applyAlignment="1">
      <alignment horizontal="right" vertical="top" wrapText="1"/>
    </xf>
    <xf numFmtId="165" fontId="15" fillId="0" borderId="13" xfId="0" applyNumberFormat="1" applyFont="1" applyBorder="1" applyAlignment="1">
      <alignment horizontal="right" vertical="top" wrapText="1"/>
    </xf>
    <xf numFmtId="165" fontId="15" fillId="0" borderId="4" xfId="0" applyNumberFormat="1" applyFont="1" applyBorder="1" applyAlignment="1">
      <alignment horizontal="right" vertical="top" wrapText="1"/>
    </xf>
    <xf numFmtId="0" fontId="13" fillId="0" borderId="0" xfId="24" applyFont="1" applyAlignment="1">
      <alignment wrapText="1"/>
      <protection/>
    </xf>
    <xf numFmtId="0" fontId="16" fillId="0" borderId="0" xfId="24" applyFont="1" applyAlignment="1">
      <alignment wrapText="1"/>
      <protection/>
    </xf>
    <xf numFmtId="0" fontId="8" fillId="0" borderId="0" xfId="23" applyFont="1" applyFill="1" applyAlignment="1">
      <alignment vertical="top" wrapText="1"/>
      <protection/>
    </xf>
    <xf numFmtId="0" fontId="8" fillId="0" borderId="0" xfId="23" applyFont="1" applyFill="1" applyAlignment="1">
      <alignment vertical="top"/>
      <protection/>
    </xf>
    <xf numFmtId="49" fontId="6" fillId="0" borderId="33" xfId="0" applyNumberFormat="1" applyFont="1" applyFill="1" applyBorder="1" applyAlignment="1">
      <alignment horizontal="center" vertical="center" wrapText="1"/>
    </xf>
    <xf numFmtId="49" fontId="6" fillId="0" borderId="34" xfId="0" applyNumberFormat="1" applyFont="1" applyFill="1" applyBorder="1" applyAlignment="1">
      <alignment horizontal="center" vertical="center" wrapText="1"/>
    </xf>
    <xf numFmtId="49" fontId="6" fillId="0" borderId="35" xfId="0" applyNumberFormat="1" applyFont="1" applyFill="1" applyBorder="1" applyAlignment="1">
      <alignment horizontal="center" vertical="center" wrapText="1"/>
    </xf>
    <xf numFmtId="49" fontId="6" fillId="0" borderId="33" xfId="0" applyNumberFormat="1" applyFont="1" applyFill="1" applyBorder="1" applyAlignment="1">
      <alignment horizontal="left" vertical="top" wrapText="1"/>
    </xf>
    <xf numFmtId="49" fontId="6" fillId="0" borderId="34" xfId="0" applyNumberFormat="1" applyFont="1" applyFill="1" applyBorder="1" applyAlignment="1">
      <alignment horizontal="left" vertical="top" wrapText="1"/>
    </xf>
    <xf numFmtId="49" fontId="6" fillId="0" borderId="35" xfId="0" applyNumberFormat="1" applyFont="1" applyFill="1" applyBorder="1" applyAlignment="1">
      <alignment horizontal="left" vertical="top" wrapText="1"/>
    </xf>
    <xf numFmtId="0" fontId="7" fillId="0" borderId="36" xfId="0" applyFont="1" applyBorder="1" applyAlignment="1">
      <alignment horizontal="center"/>
    </xf>
    <xf numFmtId="0" fontId="7" fillId="0" borderId="37" xfId="0" applyFont="1" applyBorder="1" applyAlignment="1">
      <alignment horizontal="center"/>
    </xf>
    <xf numFmtId="49" fontId="3" fillId="0" borderId="38" xfId="20" applyNumberFormat="1" applyFont="1" applyFill="1" applyBorder="1" applyAlignment="1">
      <alignment horizontal="center" vertical="center"/>
      <protection/>
    </xf>
    <xf numFmtId="49" fontId="3" fillId="0" borderId="39" xfId="20" applyNumberFormat="1" applyFont="1" applyFill="1" applyBorder="1" applyAlignment="1">
      <alignment horizontal="center" vertical="center"/>
      <protection/>
    </xf>
    <xf numFmtId="49" fontId="3" fillId="0" borderId="40" xfId="20" applyNumberFormat="1" applyFont="1" applyFill="1" applyBorder="1" applyAlignment="1">
      <alignment horizontal="center" vertical="center"/>
      <protection/>
    </xf>
    <xf numFmtId="49" fontId="3" fillId="0" borderId="41" xfId="20" applyNumberFormat="1" applyFont="1" applyFill="1" applyBorder="1" applyAlignment="1">
      <alignment horizontal="center" vertical="center"/>
      <protection/>
    </xf>
    <xf numFmtId="1" fontId="3" fillId="0" borderId="42" xfId="20" applyNumberFormat="1" applyFont="1" applyFill="1" applyBorder="1" applyAlignment="1">
      <alignment horizontal="center" vertical="top"/>
      <protection/>
    </xf>
    <xf numFmtId="1" fontId="3" fillId="0" borderId="9" xfId="20" applyNumberFormat="1" applyFont="1" applyFill="1" applyBorder="1" applyAlignment="1">
      <alignment horizontal="center" vertical="top"/>
      <protection/>
    </xf>
    <xf numFmtId="1" fontId="3" fillId="0" borderId="43" xfId="20" applyNumberFormat="1" applyFont="1" applyFill="1" applyBorder="1" applyAlignment="1">
      <alignment horizontal="center" vertical="top"/>
      <protection/>
    </xf>
    <xf numFmtId="0" fontId="3" fillId="0" borderId="42" xfId="20" applyFont="1" applyFill="1" applyBorder="1" applyAlignment="1">
      <alignment horizontal="center" vertical="top" wrapText="1"/>
      <protection/>
    </xf>
    <xf numFmtId="0" fontId="3" fillId="0" borderId="43" xfId="20" applyFont="1" applyFill="1" applyBorder="1" applyAlignment="1">
      <alignment horizontal="center" vertical="top" wrapText="1"/>
      <protection/>
    </xf>
    <xf numFmtId="0" fontId="18" fillId="0" borderId="42" xfId="21" applyFont="1" applyFill="1" applyBorder="1" applyAlignment="1">
      <alignment horizontal="left" vertical="top" wrapText="1"/>
      <protection/>
    </xf>
    <xf numFmtId="0" fontId="18" fillId="0" borderId="9" xfId="21" applyFont="1" applyFill="1" applyBorder="1" applyAlignment="1">
      <alignment horizontal="left" vertical="top" wrapText="1"/>
      <protection/>
    </xf>
    <xf numFmtId="0" fontId="18" fillId="0" borderId="43" xfId="21" applyFont="1" applyFill="1" applyBorder="1" applyAlignment="1">
      <alignment horizontal="left" vertical="top" wrapText="1"/>
      <protection/>
    </xf>
    <xf numFmtId="0" fontId="18" fillId="0" borderId="28" xfId="21" applyFont="1" applyFill="1" applyBorder="1" applyAlignment="1">
      <alignment horizontal="left" vertical="top" wrapText="1"/>
      <protection/>
    </xf>
    <xf numFmtId="0" fontId="18" fillId="0" borderId="44" xfId="21" applyFont="1" applyFill="1" applyBorder="1" applyAlignment="1">
      <alignment horizontal="left" vertical="top" wrapText="1"/>
      <protection/>
    </xf>
    <xf numFmtId="0" fontId="18" fillId="0" borderId="45" xfId="21" applyFont="1" applyFill="1" applyBorder="1" applyAlignment="1">
      <alignment horizontal="left" vertical="top" wrapText="1"/>
      <protection/>
    </xf>
    <xf numFmtId="0" fontId="18" fillId="0" borderId="46" xfId="21" applyFont="1" applyFill="1" applyBorder="1" applyAlignment="1">
      <alignment horizontal="left" vertical="top" wrapText="1"/>
      <protection/>
    </xf>
    <xf numFmtId="0" fontId="18" fillId="0" borderId="47" xfId="21" applyFont="1" applyFill="1" applyBorder="1" applyAlignment="1">
      <alignment horizontal="left" vertical="top" wrapText="1"/>
      <protection/>
    </xf>
    <xf numFmtId="0" fontId="18" fillId="0" borderId="48" xfId="21" applyFont="1" applyFill="1" applyBorder="1" applyAlignment="1">
      <alignment horizontal="left" vertical="top" wrapText="1"/>
      <protection/>
    </xf>
    <xf numFmtId="0" fontId="9" fillId="0" borderId="0" xfId="22" applyFont="1" applyAlignment="1">
      <alignment horizontal="left"/>
      <protection/>
    </xf>
    <xf numFmtId="0" fontId="8" fillId="0" borderId="0" xfId="23" applyFont="1" applyFill="1" applyAlignment="1">
      <alignment horizontal="left" vertical="top" wrapText="1"/>
      <protection/>
    </xf>
    <xf numFmtId="0" fontId="10" fillId="0" borderId="0" xfId="23" applyFont="1" applyFill="1" applyAlignment="1">
      <alignment horizontal="left" vertical="top" wrapText="1"/>
      <protection/>
    </xf>
  </cellXfs>
  <cellStyles count="13">
    <cellStyle name="Normal" xfId="0"/>
    <cellStyle name="Percent" xfId="15"/>
    <cellStyle name="Currency" xfId="16"/>
    <cellStyle name="Currency [0]" xfId="17"/>
    <cellStyle name="Comma" xfId="18"/>
    <cellStyle name="Comma [0]" xfId="19"/>
    <cellStyle name="normální_SSaZ - VZOR " xfId="20"/>
    <cellStyle name="normální_List1" xfId="21"/>
    <cellStyle name="Normální 2" xfId="22"/>
    <cellStyle name="Normální 6" xfId="23"/>
    <cellStyle name="Normální 3" xfId="24"/>
    <cellStyle name="Měna 2" xfId="25"/>
    <cellStyle name="Normální 6 2" xfId="2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93"/>
  <sheetViews>
    <sheetView tabSelected="1" workbookViewId="0" topLeftCell="A76">
      <selection activeCell="L6" sqref="L6"/>
    </sheetView>
  </sheetViews>
  <sheetFormatPr defaultColWidth="9.140625" defaultRowHeight="15"/>
  <cols>
    <col min="1" max="1" width="3.8515625" style="0" customWidth="1"/>
    <col min="2" max="2" width="99.00390625" style="0" customWidth="1"/>
    <col min="3" max="3" width="18.00390625" style="0" customWidth="1"/>
    <col min="4" max="4" width="6.57421875" style="0" customWidth="1"/>
    <col min="5" max="5" width="6.00390625" style="0" customWidth="1"/>
    <col min="6" max="6" width="8.421875" style="0" customWidth="1"/>
    <col min="7" max="7" width="4.140625" style="0" customWidth="1"/>
    <col min="8" max="8" width="4.57421875" style="0" customWidth="1"/>
    <col min="9" max="9" width="14.00390625" style="0" customWidth="1"/>
    <col min="10" max="10" width="5.8515625" style="0" customWidth="1"/>
    <col min="11" max="11" width="14.140625" style="0" customWidth="1"/>
    <col min="12" max="12" width="48.8515625" style="0" customWidth="1"/>
  </cols>
  <sheetData>
    <row r="1" spans="1:9" ht="16" thickBot="1">
      <c r="A1" s="135" t="s">
        <v>166</v>
      </c>
      <c r="B1" s="136"/>
      <c r="C1" s="136"/>
      <c r="D1" s="136"/>
      <c r="E1" s="136"/>
      <c r="F1" s="136"/>
      <c r="G1" s="136"/>
      <c r="H1" s="136"/>
      <c r="I1" s="10"/>
    </row>
    <row r="2" spans="1:11" ht="14.5" customHeight="1">
      <c r="A2" s="137" t="s">
        <v>0</v>
      </c>
      <c r="B2" s="139" t="s">
        <v>1</v>
      </c>
      <c r="C2" s="1"/>
      <c r="D2" s="141" t="s">
        <v>2</v>
      </c>
      <c r="E2" s="142"/>
      <c r="F2" s="143"/>
      <c r="G2" s="144" t="s">
        <v>3</v>
      </c>
      <c r="H2" s="145"/>
      <c r="I2" s="23"/>
      <c r="J2" s="8"/>
      <c r="K2" s="9"/>
    </row>
    <row r="3" spans="1:11" ht="54" customHeight="1" thickBot="1">
      <c r="A3" s="138"/>
      <c r="B3" s="140"/>
      <c r="C3" s="2" t="s">
        <v>119</v>
      </c>
      <c r="D3" s="3" t="s">
        <v>4</v>
      </c>
      <c r="E3" s="3" t="s">
        <v>5</v>
      </c>
      <c r="F3" s="4" t="s">
        <v>6</v>
      </c>
      <c r="G3" s="5" t="s">
        <v>7</v>
      </c>
      <c r="H3" s="6" t="s">
        <v>8</v>
      </c>
      <c r="I3" s="5" t="s">
        <v>114</v>
      </c>
      <c r="J3" s="5" t="s">
        <v>115</v>
      </c>
      <c r="K3" s="11" t="s">
        <v>116</v>
      </c>
    </row>
    <row r="4" spans="1:11" ht="14.5" customHeight="1" thickBot="1">
      <c r="A4" s="129" t="s">
        <v>55</v>
      </c>
      <c r="B4" s="130"/>
      <c r="C4" s="130"/>
      <c r="D4" s="130"/>
      <c r="E4" s="130"/>
      <c r="F4" s="130"/>
      <c r="G4" s="130"/>
      <c r="H4" s="130"/>
      <c r="I4" s="130"/>
      <c r="J4" s="130"/>
      <c r="K4" s="131"/>
    </row>
    <row r="5" spans="1:11" ht="130.5">
      <c r="A5" s="30" t="s">
        <v>10</v>
      </c>
      <c r="B5" s="31" t="s">
        <v>56</v>
      </c>
      <c r="C5" s="32" t="s">
        <v>117</v>
      </c>
      <c r="D5" s="32" t="s">
        <v>29</v>
      </c>
      <c r="E5" s="32" t="s">
        <v>29</v>
      </c>
      <c r="F5" s="32" t="s">
        <v>37</v>
      </c>
      <c r="G5" s="32" t="s">
        <v>9</v>
      </c>
      <c r="H5" s="32" t="s">
        <v>9</v>
      </c>
      <c r="I5" s="98">
        <v>0</v>
      </c>
      <c r="J5" s="24">
        <v>1</v>
      </c>
      <c r="K5" s="100">
        <f aca="true" t="shared" si="0" ref="K5:K14">I5*J5</f>
        <v>0</v>
      </c>
    </row>
    <row r="6" spans="1:11" ht="130.5">
      <c r="A6" s="33" t="s">
        <v>18</v>
      </c>
      <c r="B6" s="34" t="s">
        <v>120</v>
      </c>
      <c r="C6" s="32" t="s">
        <v>117</v>
      </c>
      <c r="D6" s="34" t="s">
        <v>40</v>
      </c>
      <c r="E6" s="34" t="s">
        <v>57</v>
      </c>
      <c r="F6" s="34" t="s">
        <v>41</v>
      </c>
      <c r="G6" s="34" t="s">
        <v>9</v>
      </c>
      <c r="H6" s="34" t="s">
        <v>9</v>
      </c>
      <c r="I6" s="99">
        <v>0</v>
      </c>
      <c r="J6" s="25">
        <v>2</v>
      </c>
      <c r="K6" s="101">
        <f t="shared" si="0"/>
        <v>0</v>
      </c>
    </row>
    <row r="7" spans="1:11" ht="130.5">
      <c r="A7" s="33" t="s">
        <v>17</v>
      </c>
      <c r="B7" s="34" t="s">
        <v>58</v>
      </c>
      <c r="C7" s="32" t="s">
        <v>117</v>
      </c>
      <c r="D7" s="34" t="s">
        <v>59</v>
      </c>
      <c r="E7" s="34" t="s">
        <v>59</v>
      </c>
      <c r="F7" s="34" t="s">
        <v>41</v>
      </c>
      <c r="G7" s="34" t="s">
        <v>60</v>
      </c>
      <c r="H7" s="34" t="s">
        <v>9</v>
      </c>
      <c r="I7" s="99">
        <v>0</v>
      </c>
      <c r="J7" s="25">
        <v>1</v>
      </c>
      <c r="K7" s="101">
        <f t="shared" si="0"/>
        <v>0</v>
      </c>
    </row>
    <row r="8" spans="1:11" ht="130.5">
      <c r="A8" s="33" t="s">
        <v>19</v>
      </c>
      <c r="B8" s="34" t="s">
        <v>58</v>
      </c>
      <c r="C8" s="32" t="s">
        <v>117</v>
      </c>
      <c r="D8" s="34" t="s">
        <v>59</v>
      </c>
      <c r="E8" s="34" t="s">
        <v>59</v>
      </c>
      <c r="F8" s="34" t="s">
        <v>41</v>
      </c>
      <c r="G8" s="34" t="s">
        <v>60</v>
      </c>
      <c r="H8" s="34" t="s">
        <v>9</v>
      </c>
      <c r="I8" s="99">
        <v>0</v>
      </c>
      <c r="J8" s="25">
        <v>1</v>
      </c>
      <c r="K8" s="101">
        <f t="shared" si="0"/>
        <v>0</v>
      </c>
    </row>
    <row r="9" spans="1:11" ht="130.5">
      <c r="A9" s="33" t="s">
        <v>16</v>
      </c>
      <c r="B9" s="34" t="s">
        <v>61</v>
      </c>
      <c r="C9" s="32" t="s">
        <v>117</v>
      </c>
      <c r="D9" s="34" t="s">
        <v>62</v>
      </c>
      <c r="E9" s="34" t="s">
        <v>38</v>
      </c>
      <c r="F9" s="34" t="s">
        <v>32</v>
      </c>
      <c r="G9" s="34" t="s">
        <v>63</v>
      </c>
      <c r="H9" s="34" t="s">
        <v>9</v>
      </c>
      <c r="I9" s="99">
        <v>0</v>
      </c>
      <c r="J9" s="25">
        <v>1</v>
      </c>
      <c r="K9" s="101">
        <f t="shared" si="0"/>
        <v>0</v>
      </c>
    </row>
    <row r="10" spans="1:11" ht="130.5">
      <c r="A10" s="33" t="s">
        <v>20</v>
      </c>
      <c r="B10" s="34" t="s">
        <v>58</v>
      </c>
      <c r="C10" s="32" t="s">
        <v>117</v>
      </c>
      <c r="D10" s="34" t="s">
        <v>59</v>
      </c>
      <c r="E10" s="34" t="s">
        <v>59</v>
      </c>
      <c r="F10" s="34" t="s">
        <v>41</v>
      </c>
      <c r="G10" s="34" t="s">
        <v>60</v>
      </c>
      <c r="H10" s="34" t="s">
        <v>9</v>
      </c>
      <c r="I10" s="99">
        <v>0</v>
      </c>
      <c r="J10" s="25">
        <v>1</v>
      </c>
      <c r="K10" s="101">
        <f t="shared" si="0"/>
        <v>0</v>
      </c>
    </row>
    <row r="11" spans="1:11" ht="130.5">
      <c r="A11" s="33" t="s">
        <v>15</v>
      </c>
      <c r="B11" s="34" t="s">
        <v>58</v>
      </c>
      <c r="C11" s="32" t="s">
        <v>117</v>
      </c>
      <c r="D11" s="34" t="s">
        <v>59</v>
      </c>
      <c r="E11" s="34" t="s">
        <v>59</v>
      </c>
      <c r="F11" s="34" t="s">
        <v>41</v>
      </c>
      <c r="G11" s="34" t="s">
        <v>60</v>
      </c>
      <c r="H11" s="34" t="s">
        <v>9</v>
      </c>
      <c r="I11" s="99">
        <v>0</v>
      </c>
      <c r="J11" s="25">
        <v>1</v>
      </c>
      <c r="K11" s="101">
        <f t="shared" si="0"/>
        <v>0</v>
      </c>
    </row>
    <row r="12" spans="1:11" ht="130.5">
      <c r="A12" s="33" t="s">
        <v>21</v>
      </c>
      <c r="B12" s="34" t="s">
        <v>64</v>
      </c>
      <c r="C12" s="32" t="s">
        <v>117</v>
      </c>
      <c r="D12" s="34" t="s">
        <v>38</v>
      </c>
      <c r="E12" s="34" t="s">
        <v>38</v>
      </c>
      <c r="F12" s="34" t="s">
        <v>30</v>
      </c>
      <c r="G12" s="34" t="s">
        <v>9</v>
      </c>
      <c r="H12" s="34" t="s">
        <v>9</v>
      </c>
      <c r="I12" s="102">
        <v>0</v>
      </c>
      <c r="J12" s="25">
        <v>1</v>
      </c>
      <c r="K12" s="101">
        <f t="shared" si="0"/>
        <v>0</v>
      </c>
    </row>
    <row r="13" spans="1:11" ht="130.5">
      <c r="A13" s="33" t="s">
        <v>42</v>
      </c>
      <c r="B13" s="34" t="s">
        <v>133</v>
      </c>
      <c r="C13" s="32" t="s">
        <v>117</v>
      </c>
      <c r="D13" s="34" t="s">
        <v>40</v>
      </c>
      <c r="E13" s="34" t="s">
        <v>38</v>
      </c>
      <c r="F13" s="34" t="s">
        <v>32</v>
      </c>
      <c r="G13" s="34" t="s">
        <v>9</v>
      </c>
      <c r="H13" s="34" t="s">
        <v>9</v>
      </c>
      <c r="I13" s="99">
        <v>0</v>
      </c>
      <c r="J13" s="25">
        <v>1</v>
      </c>
      <c r="K13" s="101">
        <f t="shared" si="0"/>
        <v>0</v>
      </c>
    </row>
    <row r="14" spans="1:11" ht="131" thickBot="1">
      <c r="A14" s="35" t="s">
        <v>46</v>
      </c>
      <c r="B14" s="36" t="s">
        <v>88</v>
      </c>
      <c r="C14" s="32" t="s">
        <v>117</v>
      </c>
      <c r="D14" s="36"/>
      <c r="E14" s="36"/>
      <c r="F14" s="36"/>
      <c r="G14" s="36"/>
      <c r="H14" s="36"/>
      <c r="I14" s="103">
        <v>0</v>
      </c>
      <c r="J14" s="26">
        <v>1</v>
      </c>
      <c r="K14" s="104">
        <f t="shared" si="0"/>
        <v>0</v>
      </c>
    </row>
    <row r="15" spans="1:11" ht="15" customHeight="1" thickBot="1">
      <c r="A15" s="132" t="s">
        <v>65</v>
      </c>
      <c r="B15" s="133"/>
      <c r="C15" s="133"/>
      <c r="D15" s="133"/>
      <c r="E15" s="133"/>
      <c r="F15" s="133"/>
      <c r="G15" s="133"/>
      <c r="H15" s="133"/>
      <c r="I15" s="133"/>
      <c r="J15" s="133"/>
      <c r="K15" s="134"/>
    </row>
    <row r="16" spans="1:11" ht="130.5">
      <c r="A16" s="30" t="s">
        <v>22</v>
      </c>
      <c r="B16" s="32" t="s">
        <v>66</v>
      </c>
      <c r="C16" s="32" t="s">
        <v>117</v>
      </c>
      <c r="D16" s="32" t="s">
        <v>38</v>
      </c>
      <c r="E16" s="32" t="s">
        <v>38</v>
      </c>
      <c r="F16" s="32" t="s">
        <v>30</v>
      </c>
      <c r="G16" s="32" t="s">
        <v>9</v>
      </c>
      <c r="H16" s="32" t="s">
        <v>9</v>
      </c>
      <c r="I16" s="105">
        <v>0</v>
      </c>
      <c r="J16" s="17">
        <v>1</v>
      </c>
      <c r="K16" s="108">
        <f>I16*J16</f>
        <v>0</v>
      </c>
    </row>
    <row r="17" spans="1:11" ht="130.5">
      <c r="A17" s="33" t="s">
        <v>14</v>
      </c>
      <c r="B17" s="34" t="s">
        <v>67</v>
      </c>
      <c r="C17" s="32" t="s">
        <v>117</v>
      </c>
      <c r="D17" s="34" t="s">
        <v>68</v>
      </c>
      <c r="E17" s="34" t="s">
        <v>69</v>
      </c>
      <c r="F17" s="34" t="s">
        <v>30</v>
      </c>
      <c r="G17" s="34" t="s">
        <v>9</v>
      </c>
      <c r="H17" s="34" t="s">
        <v>9</v>
      </c>
      <c r="I17" s="106">
        <v>0</v>
      </c>
      <c r="J17" s="18">
        <v>1</v>
      </c>
      <c r="K17" s="109">
        <f>I17*J17</f>
        <v>0</v>
      </c>
    </row>
    <row r="18" spans="1:11" ht="131" thickBot="1">
      <c r="A18" s="35" t="s">
        <v>23</v>
      </c>
      <c r="B18" s="38" t="s">
        <v>70</v>
      </c>
      <c r="C18" s="32" t="s">
        <v>117</v>
      </c>
      <c r="D18" s="38" t="s">
        <v>85</v>
      </c>
      <c r="E18" s="38" t="s">
        <v>86</v>
      </c>
      <c r="F18" s="38" t="s">
        <v>87</v>
      </c>
      <c r="G18" s="38" t="s">
        <v>9</v>
      </c>
      <c r="H18" s="38" t="s">
        <v>9</v>
      </c>
      <c r="I18" s="107">
        <v>0</v>
      </c>
      <c r="J18" s="19">
        <v>1</v>
      </c>
      <c r="K18" s="110">
        <f>I18*J18</f>
        <v>0</v>
      </c>
    </row>
    <row r="19" spans="1:11" ht="15" customHeight="1" thickBot="1">
      <c r="A19" s="132" t="s">
        <v>26</v>
      </c>
      <c r="B19" s="133"/>
      <c r="C19" s="133"/>
      <c r="D19" s="133"/>
      <c r="E19" s="133"/>
      <c r="F19" s="133"/>
      <c r="G19" s="133"/>
      <c r="H19" s="133"/>
      <c r="I19" s="133"/>
      <c r="J19" s="133"/>
      <c r="K19" s="134"/>
    </row>
    <row r="20" spans="1:11" ht="130.5">
      <c r="A20" s="39">
        <v>14</v>
      </c>
      <c r="B20" s="32" t="s">
        <v>67</v>
      </c>
      <c r="C20" s="32" t="s">
        <v>117</v>
      </c>
      <c r="D20" s="40">
        <v>1940</v>
      </c>
      <c r="E20" s="40">
        <v>790</v>
      </c>
      <c r="F20" s="40">
        <v>900</v>
      </c>
      <c r="G20" s="41">
        <v>0</v>
      </c>
      <c r="H20" s="41">
        <v>0</v>
      </c>
      <c r="I20" s="105">
        <v>0</v>
      </c>
      <c r="J20" s="17">
        <v>1</v>
      </c>
      <c r="K20" s="108">
        <f>I20*J20</f>
        <v>0</v>
      </c>
    </row>
    <row r="21" spans="1:11" ht="130.5">
      <c r="A21" s="42">
        <v>15</v>
      </c>
      <c r="B21" s="34" t="s">
        <v>67</v>
      </c>
      <c r="C21" s="32" t="s">
        <v>117</v>
      </c>
      <c r="D21" s="43">
        <v>1940</v>
      </c>
      <c r="E21" s="43">
        <v>790</v>
      </c>
      <c r="F21" s="43">
        <v>900</v>
      </c>
      <c r="G21" s="44">
        <v>0</v>
      </c>
      <c r="H21" s="44">
        <v>0</v>
      </c>
      <c r="I21" s="111">
        <v>0</v>
      </c>
      <c r="J21" s="18">
        <v>1</v>
      </c>
      <c r="K21" s="109">
        <f>I21*J21</f>
        <v>0</v>
      </c>
    </row>
    <row r="22" spans="1:11" ht="130.5">
      <c r="A22" s="42">
        <v>16</v>
      </c>
      <c r="B22" s="45" t="s">
        <v>27</v>
      </c>
      <c r="C22" s="32" t="s">
        <v>117</v>
      </c>
      <c r="D22" s="43">
        <v>570</v>
      </c>
      <c r="E22" s="43">
        <v>1140</v>
      </c>
      <c r="F22" s="43">
        <v>1147</v>
      </c>
      <c r="G22" s="44">
        <v>0</v>
      </c>
      <c r="H22" s="44">
        <v>5</v>
      </c>
      <c r="I22" s="111">
        <v>0</v>
      </c>
      <c r="J22" s="18">
        <v>1</v>
      </c>
      <c r="K22" s="109">
        <f>I22*J22</f>
        <v>0</v>
      </c>
    </row>
    <row r="23" spans="1:11" ht="131" thickBot="1">
      <c r="A23" s="46">
        <v>17</v>
      </c>
      <c r="B23" s="38" t="s">
        <v>71</v>
      </c>
      <c r="C23" s="32" t="s">
        <v>117</v>
      </c>
      <c r="D23" s="47">
        <v>900</v>
      </c>
      <c r="E23" s="47">
        <v>1200</v>
      </c>
      <c r="F23" s="47">
        <v>1080</v>
      </c>
      <c r="G23" s="48">
        <v>0</v>
      </c>
      <c r="H23" s="48">
        <v>4</v>
      </c>
      <c r="I23" s="107">
        <v>0</v>
      </c>
      <c r="J23" s="19">
        <v>1</v>
      </c>
      <c r="K23" s="110">
        <f>I23*J23</f>
        <v>0</v>
      </c>
    </row>
    <row r="24" spans="1:11" ht="15" customHeight="1" thickBot="1">
      <c r="A24" s="132" t="s">
        <v>25</v>
      </c>
      <c r="B24" s="133"/>
      <c r="C24" s="133"/>
      <c r="D24" s="133"/>
      <c r="E24" s="133"/>
      <c r="F24" s="133"/>
      <c r="G24" s="133"/>
      <c r="H24" s="133"/>
      <c r="I24" s="133"/>
      <c r="J24" s="133"/>
      <c r="K24" s="134"/>
    </row>
    <row r="25" spans="1:11" ht="130.5">
      <c r="A25" s="39">
        <v>18</v>
      </c>
      <c r="B25" s="32" t="s">
        <v>134</v>
      </c>
      <c r="C25" s="32" t="s">
        <v>117</v>
      </c>
      <c r="D25" s="32" t="s">
        <v>40</v>
      </c>
      <c r="E25" s="32" t="s">
        <v>38</v>
      </c>
      <c r="F25" s="32" t="s">
        <v>32</v>
      </c>
      <c r="G25" s="32" t="s">
        <v>9</v>
      </c>
      <c r="H25" s="32" t="s">
        <v>9</v>
      </c>
      <c r="I25" s="105">
        <v>0</v>
      </c>
      <c r="J25" s="17">
        <v>1</v>
      </c>
      <c r="K25" s="108">
        <f>I25*J25</f>
        <v>0</v>
      </c>
    </row>
    <row r="26" spans="1:11" ht="130.5">
      <c r="A26" s="39">
        <v>19</v>
      </c>
      <c r="B26" s="32" t="s">
        <v>134</v>
      </c>
      <c r="C26" s="32" t="s">
        <v>117</v>
      </c>
      <c r="D26" s="34" t="s">
        <v>40</v>
      </c>
      <c r="E26" s="34" t="s">
        <v>38</v>
      </c>
      <c r="F26" s="34" t="s">
        <v>32</v>
      </c>
      <c r="G26" s="34" t="s">
        <v>9</v>
      </c>
      <c r="H26" s="34" t="s">
        <v>9</v>
      </c>
      <c r="I26" s="111">
        <v>0</v>
      </c>
      <c r="J26" s="18">
        <v>1</v>
      </c>
      <c r="K26" s="109">
        <f>I26*J26</f>
        <v>0</v>
      </c>
    </row>
    <row r="27" spans="1:11" ht="130.5">
      <c r="A27" s="39">
        <v>20</v>
      </c>
      <c r="B27" s="34" t="s">
        <v>135</v>
      </c>
      <c r="C27" s="32" t="s">
        <v>117</v>
      </c>
      <c r="D27" s="40">
        <v>1300</v>
      </c>
      <c r="E27" s="40">
        <v>790</v>
      </c>
      <c r="F27" s="40">
        <v>1600</v>
      </c>
      <c r="G27" s="41">
        <v>0</v>
      </c>
      <c r="H27" s="41">
        <v>0</v>
      </c>
      <c r="I27" s="111">
        <v>0</v>
      </c>
      <c r="J27" s="18">
        <v>1</v>
      </c>
      <c r="K27" s="109">
        <f>I27*J27</f>
        <v>0</v>
      </c>
    </row>
    <row r="28" spans="1:11" ht="131" thickBot="1">
      <c r="A28" s="49">
        <v>21</v>
      </c>
      <c r="B28" s="38" t="s">
        <v>58</v>
      </c>
      <c r="C28" s="32" t="s">
        <v>117</v>
      </c>
      <c r="D28" s="38" t="s">
        <v>59</v>
      </c>
      <c r="E28" s="38" t="s">
        <v>59</v>
      </c>
      <c r="F28" s="38" t="s">
        <v>41</v>
      </c>
      <c r="G28" s="38" t="s">
        <v>60</v>
      </c>
      <c r="H28" s="38" t="s">
        <v>9</v>
      </c>
      <c r="I28" s="107">
        <v>0</v>
      </c>
      <c r="J28" s="19">
        <v>1</v>
      </c>
      <c r="K28" s="110">
        <f>I28*J28</f>
        <v>0</v>
      </c>
    </row>
    <row r="29" spans="1:11" ht="15" customHeight="1" thickBot="1">
      <c r="A29" s="132" t="s">
        <v>11</v>
      </c>
      <c r="B29" s="133"/>
      <c r="C29" s="133"/>
      <c r="D29" s="133"/>
      <c r="E29" s="133"/>
      <c r="F29" s="133"/>
      <c r="G29" s="133"/>
      <c r="H29" s="133"/>
      <c r="I29" s="133"/>
      <c r="J29" s="133"/>
      <c r="K29" s="134"/>
    </row>
    <row r="30" spans="1:11" ht="130.5">
      <c r="A30" s="49">
        <v>25</v>
      </c>
      <c r="B30" s="50" t="s">
        <v>136</v>
      </c>
      <c r="C30" s="32" t="s">
        <v>117</v>
      </c>
      <c r="D30" s="51" t="s">
        <v>137</v>
      </c>
      <c r="E30" s="51" t="s">
        <v>138</v>
      </c>
      <c r="F30" s="51" t="s">
        <v>139</v>
      </c>
      <c r="G30" s="51" t="s">
        <v>9</v>
      </c>
      <c r="H30" s="51" t="s">
        <v>84</v>
      </c>
      <c r="I30" s="112">
        <v>0</v>
      </c>
      <c r="J30" s="17">
        <v>1</v>
      </c>
      <c r="K30" s="108">
        <f aca="true" t="shared" si="1" ref="K30:K47">I30*J30</f>
        <v>0</v>
      </c>
    </row>
    <row r="31" spans="1:11" ht="130.5">
      <c r="A31" s="33" t="s">
        <v>72</v>
      </c>
      <c r="B31" s="34" t="s">
        <v>89</v>
      </c>
      <c r="C31" s="32" t="s">
        <v>117</v>
      </c>
      <c r="D31" s="34" t="s">
        <v>35</v>
      </c>
      <c r="E31" s="34" t="s">
        <v>35</v>
      </c>
      <c r="F31" s="34" t="s">
        <v>95</v>
      </c>
      <c r="G31" s="34"/>
      <c r="H31" s="34"/>
      <c r="I31" s="106">
        <v>0</v>
      </c>
      <c r="J31" s="18">
        <v>1</v>
      </c>
      <c r="K31" s="109">
        <f t="shared" si="1"/>
        <v>0</v>
      </c>
    </row>
    <row r="32" spans="1:11" ht="130.5">
      <c r="A32" s="33" t="s">
        <v>73</v>
      </c>
      <c r="B32" s="34" t="s">
        <v>77</v>
      </c>
      <c r="C32" s="32" t="s">
        <v>117</v>
      </c>
      <c r="D32" s="34" t="s">
        <v>140</v>
      </c>
      <c r="E32" s="34" t="s">
        <v>30</v>
      </c>
      <c r="F32" s="34" t="s">
        <v>30</v>
      </c>
      <c r="G32" s="34"/>
      <c r="H32" s="34"/>
      <c r="I32" s="106">
        <v>0</v>
      </c>
      <c r="J32" s="18">
        <v>1</v>
      </c>
      <c r="K32" s="109">
        <f t="shared" si="1"/>
        <v>0</v>
      </c>
    </row>
    <row r="33" spans="1:11" ht="130.5">
      <c r="A33" s="33" t="s">
        <v>74</v>
      </c>
      <c r="B33" s="34" t="s">
        <v>77</v>
      </c>
      <c r="C33" s="32" t="s">
        <v>117</v>
      </c>
      <c r="D33" s="34" t="s">
        <v>140</v>
      </c>
      <c r="E33" s="34" t="s">
        <v>30</v>
      </c>
      <c r="F33" s="34" t="s">
        <v>30</v>
      </c>
      <c r="G33" s="34"/>
      <c r="H33" s="34"/>
      <c r="I33" s="106">
        <v>0</v>
      </c>
      <c r="J33" s="18">
        <v>1</v>
      </c>
      <c r="K33" s="109">
        <f t="shared" si="1"/>
        <v>0</v>
      </c>
    </row>
    <row r="34" spans="1:11" ht="130.5">
      <c r="A34" s="33" t="s">
        <v>75</v>
      </c>
      <c r="B34" s="34" t="s">
        <v>77</v>
      </c>
      <c r="C34" s="32" t="s">
        <v>117</v>
      </c>
      <c r="D34" s="34" t="s">
        <v>140</v>
      </c>
      <c r="E34" s="34" t="s">
        <v>30</v>
      </c>
      <c r="F34" s="34" t="s">
        <v>30</v>
      </c>
      <c r="G34" s="34"/>
      <c r="H34" s="34"/>
      <c r="I34" s="106">
        <v>0</v>
      </c>
      <c r="J34" s="18">
        <v>1</v>
      </c>
      <c r="K34" s="109">
        <f t="shared" si="1"/>
        <v>0</v>
      </c>
    </row>
    <row r="35" spans="1:11" ht="130.5">
      <c r="A35" s="33" t="s">
        <v>76</v>
      </c>
      <c r="B35" s="34" t="s">
        <v>54</v>
      </c>
      <c r="C35" s="32" t="s">
        <v>117</v>
      </c>
      <c r="D35" s="34" t="s">
        <v>40</v>
      </c>
      <c r="E35" s="34" t="s">
        <v>29</v>
      </c>
      <c r="F35" s="34" t="s">
        <v>30</v>
      </c>
      <c r="G35" s="34" t="s">
        <v>9</v>
      </c>
      <c r="H35" s="34" t="s">
        <v>9</v>
      </c>
      <c r="I35" s="106">
        <v>0</v>
      </c>
      <c r="J35" s="18">
        <v>1</v>
      </c>
      <c r="K35" s="109">
        <f t="shared" si="1"/>
        <v>0</v>
      </c>
    </row>
    <row r="36" spans="1:11" ht="130.5">
      <c r="A36" s="33" t="s">
        <v>76</v>
      </c>
      <c r="B36" s="34" t="s">
        <v>78</v>
      </c>
      <c r="C36" s="32" t="s">
        <v>117</v>
      </c>
      <c r="D36" s="34" t="s">
        <v>40</v>
      </c>
      <c r="E36" s="34" t="s">
        <v>29</v>
      </c>
      <c r="F36" s="34" t="s">
        <v>30</v>
      </c>
      <c r="G36" s="34" t="s">
        <v>9</v>
      </c>
      <c r="H36" s="34" t="s">
        <v>9</v>
      </c>
      <c r="I36" s="106">
        <v>0</v>
      </c>
      <c r="J36" s="18">
        <v>1</v>
      </c>
      <c r="K36" s="109">
        <f t="shared" si="1"/>
        <v>0</v>
      </c>
    </row>
    <row r="37" spans="1:11" ht="130.5">
      <c r="A37" s="33" t="s">
        <v>79</v>
      </c>
      <c r="B37" s="34" t="s">
        <v>78</v>
      </c>
      <c r="C37" s="32" t="s">
        <v>117</v>
      </c>
      <c r="D37" s="34" t="s">
        <v>40</v>
      </c>
      <c r="E37" s="34" t="s">
        <v>29</v>
      </c>
      <c r="F37" s="34" t="s">
        <v>30</v>
      </c>
      <c r="G37" s="34" t="s">
        <v>9</v>
      </c>
      <c r="H37" s="34" t="s">
        <v>9</v>
      </c>
      <c r="I37" s="106">
        <v>0</v>
      </c>
      <c r="J37" s="18">
        <v>1</v>
      </c>
      <c r="K37" s="109">
        <f t="shared" si="1"/>
        <v>0</v>
      </c>
    </row>
    <row r="38" spans="1:11" ht="58">
      <c r="A38" s="52" t="s">
        <v>80</v>
      </c>
      <c r="B38" s="53" t="s">
        <v>121</v>
      </c>
      <c r="C38" s="53" t="s">
        <v>132</v>
      </c>
      <c r="D38" s="54"/>
      <c r="E38" s="54"/>
      <c r="F38" s="54"/>
      <c r="G38" s="54">
        <v>0</v>
      </c>
      <c r="H38" s="54">
        <v>0</v>
      </c>
      <c r="I38" s="106">
        <v>0</v>
      </c>
      <c r="J38" s="18">
        <v>1</v>
      </c>
      <c r="K38" s="109">
        <f t="shared" si="1"/>
        <v>0</v>
      </c>
    </row>
    <row r="39" spans="1:11" ht="73" customHeight="1">
      <c r="A39" s="52" t="s">
        <v>45</v>
      </c>
      <c r="B39" s="55" t="s">
        <v>122</v>
      </c>
      <c r="C39" s="53" t="s">
        <v>132</v>
      </c>
      <c r="D39" s="56">
        <v>900</v>
      </c>
      <c r="E39" s="56">
        <v>900</v>
      </c>
      <c r="F39" s="56">
        <v>900</v>
      </c>
      <c r="G39" s="57">
        <v>0</v>
      </c>
      <c r="H39" s="54">
        <v>20</v>
      </c>
      <c r="I39" s="106">
        <v>0</v>
      </c>
      <c r="J39" s="18">
        <v>1</v>
      </c>
      <c r="K39" s="109">
        <f t="shared" si="1"/>
        <v>0</v>
      </c>
    </row>
    <row r="40" spans="1:11" s="15" customFormat="1" ht="94.5" customHeight="1">
      <c r="A40" s="52" t="s">
        <v>147</v>
      </c>
      <c r="B40" s="58" t="s">
        <v>148</v>
      </c>
      <c r="C40" s="53" t="s">
        <v>132</v>
      </c>
      <c r="D40" s="59"/>
      <c r="E40" s="59"/>
      <c r="F40" s="59"/>
      <c r="G40" s="60"/>
      <c r="H40" s="61"/>
      <c r="I40" s="113">
        <v>0</v>
      </c>
      <c r="J40" s="18">
        <v>1</v>
      </c>
      <c r="K40" s="109">
        <f t="shared" si="1"/>
        <v>0</v>
      </c>
    </row>
    <row r="41" spans="1:12" ht="138" customHeight="1">
      <c r="A41" s="52" t="s">
        <v>81</v>
      </c>
      <c r="B41" s="62" t="s">
        <v>159</v>
      </c>
      <c r="C41" s="53" t="s">
        <v>132</v>
      </c>
      <c r="D41" s="63" t="s">
        <v>108</v>
      </c>
      <c r="E41" s="63" t="s">
        <v>109</v>
      </c>
      <c r="F41" s="64" t="s">
        <v>110</v>
      </c>
      <c r="G41" s="65" t="s">
        <v>9</v>
      </c>
      <c r="H41" s="65" t="s">
        <v>81</v>
      </c>
      <c r="I41" s="114">
        <v>0</v>
      </c>
      <c r="J41" s="18">
        <v>1</v>
      </c>
      <c r="K41" s="109">
        <f t="shared" si="1"/>
        <v>0</v>
      </c>
      <c r="L41" s="13"/>
    </row>
    <row r="42" spans="1:12" s="15" customFormat="1" ht="73.5" customHeight="1">
      <c r="A42" s="52" t="s">
        <v>157</v>
      </c>
      <c r="B42" s="62" t="s">
        <v>158</v>
      </c>
      <c r="C42" s="53" t="s">
        <v>132</v>
      </c>
      <c r="D42" s="63"/>
      <c r="E42" s="63"/>
      <c r="F42" s="63"/>
      <c r="G42" s="63"/>
      <c r="H42" s="63"/>
      <c r="I42" s="112">
        <v>0</v>
      </c>
      <c r="J42" s="18">
        <v>1</v>
      </c>
      <c r="K42" s="109">
        <f t="shared" si="1"/>
        <v>0</v>
      </c>
      <c r="L42" s="13"/>
    </row>
    <row r="43" spans="1:11" ht="327.5" customHeight="1">
      <c r="A43" s="52" t="s">
        <v>82</v>
      </c>
      <c r="B43" s="66" t="s">
        <v>141</v>
      </c>
      <c r="C43" s="53" t="s">
        <v>132</v>
      </c>
      <c r="D43" s="67">
        <v>1580</v>
      </c>
      <c r="E43" s="67">
        <v>850</v>
      </c>
      <c r="F43" s="67">
        <v>1050</v>
      </c>
      <c r="G43" s="67">
        <v>0</v>
      </c>
      <c r="H43" s="67">
        <v>28</v>
      </c>
      <c r="I43" s="115">
        <v>0</v>
      </c>
      <c r="J43" s="18">
        <v>1</v>
      </c>
      <c r="K43" s="109">
        <f t="shared" si="1"/>
        <v>0</v>
      </c>
    </row>
    <row r="44" spans="1:12" s="15" customFormat="1" ht="73" customHeight="1">
      <c r="A44" s="52" t="s">
        <v>143</v>
      </c>
      <c r="B44" s="68" t="s">
        <v>146</v>
      </c>
      <c r="C44" s="69" t="s">
        <v>132</v>
      </c>
      <c r="D44" s="70"/>
      <c r="E44" s="70"/>
      <c r="F44" s="70"/>
      <c r="G44" s="70"/>
      <c r="H44" s="70"/>
      <c r="I44" s="116">
        <v>0</v>
      </c>
      <c r="J44" s="27">
        <v>1</v>
      </c>
      <c r="K44" s="119">
        <f t="shared" si="1"/>
        <v>0</v>
      </c>
      <c r="L44" s="28"/>
    </row>
    <row r="45" spans="1:11" ht="307.5" customHeight="1">
      <c r="A45" s="52" t="s">
        <v>83</v>
      </c>
      <c r="B45" s="66" t="s">
        <v>142</v>
      </c>
      <c r="C45" s="53" t="s">
        <v>132</v>
      </c>
      <c r="D45" s="71">
        <v>1300</v>
      </c>
      <c r="E45" s="71">
        <v>850</v>
      </c>
      <c r="F45" s="71">
        <v>1050</v>
      </c>
      <c r="G45" s="71">
        <v>0</v>
      </c>
      <c r="H45" s="71">
        <v>25</v>
      </c>
      <c r="I45" s="115">
        <v>0</v>
      </c>
      <c r="J45" s="18">
        <v>1</v>
      </c>
      <c r="K45" s="109">
        <f t="shared" si="1"/>
        <v>0</v>
      </c>
    </row>
    <row r="46" spans="1:11" s="15" customFormat="1" ht="65.5" customHeight="1">
      <c r="A46" s="72" t="s">
        <v>144</v>
      </c>
      <c r="B46" s="66" t="s">
        <v>145</v>
      </c>
      <c r="C46" s="53" t="s">
        <v>132</v>
      </c>
      <c r="D46" s="54"/>
      <c r="E46" s="54"/>
      <c r="F46" s="54"/>
      <c r="G46" s="54"/>
      <c r="H46" s="54"/>
      <c r="I46" s="117">
        <v>0</v>
      </c>
      <c r="J46" s="19">
        <v>1</v>
      </c>
      <c r="K46" s="110">
        <f t="shared" si="1"/>
        <v>0</v>
      </c>
    </row>
    <row r="47" spans="1:11" ht="56.5" customHeight="1" thickBot="1">
      <c r="A47" s="72" t="s">
        <v>84</v>
      </c>
      <c r="B47" s="73" t="s">
        <v>160</v>
      </c>
      <c r="C47" s="53" t="s">
        <v>132</v>
      </c>
      <c r="D47" s="74"/>
      <c r="E47" s="74"/>
      <c r="F47" s="74"/>
      <c r="G47" s="74"/>
      <c r="H47" s="74"/>
      <c r="I47" s="118">
        <v>0</v>
      </c>
      <c r="J47" s="19">
        <v>1</v>
      </c>
      <c r="K47" s="110">
        <f t="shared" si="1"/>
        <v>0</v>
      </c>
    </row>
    <row r="48" spans="1:11" ht="15" customHeight="1" thickBot="1">
      <c r="A48" s="132" t="s">
        <v>28</v>
      </c>
      <c r="B48" s="133"/>
      <c r="C48" s="133"/>
      <c r="D48" s="133"/>
      <c r="E48" s="133"/>
      <c r="F48" s="133"/>
      <c r="G48" s="133"/>
      <c r="H48" s="133"/>
      <c r="I48" s="133"/>
      <c r="J48" s="133"/>
      <c r="K48" s="134"/>
    </row>
    <row r="49" spans="1:12" ht="62.5" customHeight="1">
      <c r="A49" s="75">
        <v>40</v>
      </c>
      <c r="B49" s="76" t="s">
        <v>149</v>
      </c>
      <c r="C49" s="53" t="s">
        <v>132</v>
      </c>
      <c r="D49" s="77" t="s">
        <v>49</v>
      </c>
      <c r="E49" s="77" t="s">
        <v>50</v>
      </c>
      <c r="F49" s="77" t="s">
        <v>51</v>
      </c>
      <c r="G49" s="77" t="s">
        <v>18</v>
      </c>
      <c r="H49" s="77" t="s">
        <v>9</v>
      </c>
      <c r="I49" s="105">
        <v>0</v>
      </c>
      <c r="J49" s="17">
        <v>1</v>
      </c>
      <c r="K49" s="108">
        <f>I49*J49</f>
        <v>0</v>
      </c>
      <c r="L49" s="12"/>
    </row>
    <row r="50" spans="1:12" ht="58">
      <c r="A50" s="78">
        <v>41</v>
      </c>
      <c r="B50" s="79" t="s">
        <v>150</v>
      </c>
      <c r="C50" s="53" t="s">
        <v>132</v>
      </c>
      <c r="D50" s="80" t="s">
        <v>34</v>
      </c>
      <c r="E50" s="80" t="s">
        <v>38</v>
      </c>
      <c r="F50" s="80" t="s">
        <v>30</v>
      </c>
      <c r="G50" s="80" t="s">
        <v>9</v>
      </c>
      <c r="H50" s="80" t="s">
        <v>9</v>
      </c>
      <c r="I50" s="111">
        <v>0</v>
      </c>
      <c r="J50" s="18">
        <v>1</v>
      </c>
      <c r="K50" s="109">
        <f>I50*J50</f>
        <v>0</v>
      </c>
      <c r="L50" s="14"/>
    </row>
    <row r="51" spans="1:12" ht="58">
      <c r="A51" s="78">
        <v>42</v>
      </c>
      <c r="B51" s="73" t="s">
        <v>151</v>
      </c>
      <c r="C51" s="53" t="s">
        <v>132</v>
      </c>
      <c r="D51" s="81" t="s">
        <v>34</v>
      </c>
      <c r="E51" s="81" t="s">
        <v>38</v>
      </c>
      <c r="F51" s="81" t="s">
        <v>30</v>
      </c>
      <c r="G51" s="82">
        <v>0</v>
      </c>
      <c r="H51" s="82">
        <v>0</v>
      </c>
      <c r="I51" s="111">
        <v>0</v>
      </c>
      <c r="J51" s="18">
        <v>1</v>
      </c>
      <c r="K51" s="109">
        <f>I51*J51</f>
        <v>0</v>
      </c>
      <c r="L51" s="14"/>
    </row>
    <row r="52" spans="1:12" ht="58">
      <c r="A52" s="78">
        <v>43</v>
      </c>
      <c r="B52" s="73" t="s">
        <v>152</v>
      </c>
      <c r="C52" s="53" t="s">
        <v>132</v>
      </c>
      <c r="D52" s="83">
        <v>2500</v>
      </c>
      <c r="E52" s="83">
        <v>300</v>
      </c>
      <c r="F52" s="83">
        <v>650</v>
      </c>
      <c r="G52" s="83">
        <v>0</v>
      </c>
      <c r="H52" s="83">
        <v>0</v>
      </c>
      <c r="I52" s="111">
        <v>0</v>
      </c>
      <c r="J52" s="18">
        <v>1</v>
      </c>
      <c r="K52" s="109">
        <f>I52*J52</f>
        <v>0</v>
      </c>
      <c r="L52" s="14"/>
    </row>
    <row r="53" spans="1:11" ht="116.5" thickBot="1">
      <c r="A53" s="46">
        <v>44</v>
      </c>
      <c r="B53" s="84" t="s">
        <v>123</v>
      </c>
      <c r="C53" s="32" t="s">
        <v>124</v>
      </c>
      <c r="D53" s="80" t="s">
        <v>36</v>
      </c>
      <c r="E53" s="80" t="s">
        <v>33</v>
      </c>
      <c r="F53" s="80" t="s">
        <v>32</v>
      </c>
      <c r="G53" s="80" t="s">
        <v>9</v>
      </c>
      <c r="H53" s="80" t="s">
        <v>9</v>
      </c>
      <c r="I53" s="107">
        <v>0</v>
      </c>
      <c r="J53" s="19">
        <v>5</v>
      </c>
      <c r="K53" s="110">
        <f>I53*J53</f>
        <v>0</v>
      </c>
    </row>
    <row r="54" spans="1:11" ht="15" customHeight="1" thickBot="1">
      <c r="A54" s="132" t="s">
        <v>101</v>
      </c>
      <c r="B54" s="133"/>
      <c r="C54" s="133"/>
      <c r="D54" s="133"/>
      <c r="E54" s="133"/>
      <c r="F54" s="133"/>
      <c r="G54" s="133"/>
      <c r="H54" s="133"/>
      <c r="I54" s="133"/>
      <c r="J54" s="133"/>
      <c r="K54" s="134"/>
    </row>
    <row r="55" spans="1:11" ht="116">
      <c r="A55" s="49">
        <v>50</v>
      </c>
      <c r="B55" s="31" t="s">
        <v>43</v>
      </c>
      <c r="C55" s="32" t="s">
        <v>124</v>
      </c>
      <c r="D55" s="77" t="s">
        <v>44</v>
      </c>
      <c r="E55" s="77" t="s">
        <v>31</v>
      </c>
      <c r="F55" s="77" t="s">
        <v>30</v>
      </c>
      <c r="G55" s="77" t="s">
        <v>47</v>
      </c>
      <c r="H55" s="77" t="s">
        <v>9</v>
      </c>
      <c r="I55" s="112">
        <v>0</v>
      </c>
      <c r="J55" s="17">
        <v>1</v>
      </c>
      <c r="K55" s="108">
        <f>I55*J55</f>
        <v>0</v>
      </c>
    </row>
    <row r="56" spans="1:11" ht="116">
      <c r="A56" s="46">
        <v>51</v>
      </c>
      <c r="B56" s="45" t="s">
        <v>90</v>
      </c>
      <c r="C56" s="32" t="s">
        <v>124</v>
      </c>
      <c r="D56" s="80" t="s">
        <v>91</v>
      </c>
      <c r="E56" s="80" t="s">
        <v>31</v>
      </c>
      <c r="F56" s="80" t="s">
        <v>30</v>
      </c>
      <c r="G56" s="80" t="s">
        <v>92</v>
      </c>
      <c r="H56" s="80" t="s">
        <v>9</v>
      </c>
      <c r="I56" s="107">
        <v>0</v>
      </c>
      <c r="J56" s="18">
        <v>1</v>
      </c>
      <c r="K56" s="109">
        <f>I56*J56</f>
        <v>0</v>
      </c>
    </row>
    <row r="57" spans="1:11" ht="116">
      <c r="A57" s="46">
        <v>52</v>
      </c>
      <c r="B57" s="45" t="s">
        <v>93</v>
      </c>
      <c r="C57" s="32" t="s">
        <v>124</v>
      </c>
      <c r="D57" s="80" t="s">
        <v>32</v>
      </c>
      <c r="E57" s="80" t="s">
        <v>38</v>
      </c>
      <c r="F57" s="80" t="s">
        <v>32</v>
      </c>
      <c r="G57" s="80" t="s">
        <v>48</v>
      </c>
      <c r="H57" s="80" t="s">
        <v>9</v>
      </c>
      <c r="I57" s="107">
        <v>0</v>
      </c>
      <c r="J57" s="18">
        <v>1</v>
      </c>
      <c r="K57" s="109">
        <f>I57*J57</f>
        <v>0</v>
      </c>
    </row>
    <row r="58" spans="1:11" ht="130.5">
      <c r="A58" s="46">
        <v>53</v>
      </c>
      <c r="B58" s="84" t="s">
        <v>111</v>
      </c>
      <c r="C58" s="32" t="s">
        <v>117</v>
      </c>
      <c r="D58" s="80" t="s">
        <v>94</v>
      </c>
      <c r="E58" s="80" t="s">
        <v>95</v>
      </c>
      <c r="F58" s="80" t="s">
        <v>76</v>
      </c>
      <c r="G58" s="80" t="s">
        <v>9</v>
      </c>
      <c r="H58" s="80" t="s">
        <v>9</v>
      </c>
      <c r="I58" s="107">
        <v>0</v>
      </c>
      <c r="J58" s="18">
        <v>1</v>
      </c>
      <c r="K58" s="109">
        <f>I58*J58</f>
        <v>0</v>
      </c>
    </row>
    <row r="59" spans="1:11" ht="131" thickBot="1">
      <c r="A59" s="35" t="s">
        <v>96</v>
      </c>
      <c r="B59" s="38" t="s">
        <v>78</v>
      </c>
      <c r="C59" s="32" t="s">
        <v>117</v>
      </c>
      <c r="D59" s="80" t="s">
        <v>37</v>
      </c>
      <c r="E59" s="80" t="s">
        <v>38</v>
      </c>
      <c r="F59" s="80" t="s">
        <v>30</v>
      </c>
      <c r="G59" s="80" t="s">
        <v>9</v>
      </c>
      <c r="H59" s="80" t="s">
        <v>9</v>
      </c>
      <c r="I59" s="118">
        <v>0</v>
      </c>
      <c r="J59" s="19">
        <v>1</v>
      </c>
      <c r="K59" s="110">
        <f>I59*J59</f>
        <v>0</v>
      </c>
    </row>
    <row r="60" spans="1:11" ht="15" customHeight="1" thickBot="1">
      <c r="A60" s="132" t="s">
        <v>13</v>
      </c>
      <c r="B60" s="133"/>
      <c r="C60" s="133"/>
      <c r="D60" s="133"/>
      <c r="E60" s="133"/>
      <c r="F60" s="133"/>
      <c r="G60" s="133"/>
      <c r="H60" s="133"/>
      <c r="I60" s="133"/>
      <c r="J60" s="133"/>
      <c r="K60" s="134"/>
    </row>
    <row r="61" spans="1:11" ht="130.5">
      <c r="A61" s="49">
        <v>60</v>
      </c>
      <c r="B61" s="31" t="s">
        <v>125</v>
      </c>
      <c r="C61" s="32" t="s">
        <v>117</v>
      </c>
      <c r="D61" s="77" t="s">
        <v>98</v>
      </c>
      <c r="E61" s="77" t="s">
        <v>38</v>
      </c>
      <c r="F61" s="77" t="s">
        <v>30</v>
      </c>
      <c r="G61" s="77" t="s">
        <v>9</v>
      </c>
      <c r="H61" s="77" t="s">
        <v>9</v>
      </c>
      <c r="I61" s="105">
        <v>0</v>
      </c>
      <c r="J61" s="17">
        <v>1</v>
      </c>
      <c r="K61" s="108">
        <f>I61*J61</f>
        <v>0</v>
      </c>
    </row>
    <row r="62" spans="1:11" ht="130.5">
      <c r="A62" s="46">
        <v>61</v>
      </c>
      <c r="B62" s="45" t="s">
        <v>97</v>
      </c>
      <c r="C62" s="32" t="s">
        <v>117</v>
      </c>
      <c r="D62" s="80"/>
      <c r="E62" s="80"/>
      <c r="F62" s="80"/>
      <c r="G62" s="80" t="s">
        <v>9</v>
      </c>
      <c r="H62" s="80" t="s">
        <v>9</v>
      </c>
      <c r="I62" s="107">
        <v>0</v>
      </c>
      <c r="J62" s="18">
        <v>1</v>
      </c>
      <c r="K62" s="109">
        <f>I62*J62</f>
        <v>0</v>
      </c>
    </row>
    <row r="63" spans="1:11" ht="130.5">
      <c r="A63" s="46">
        <v>62</v>
      </c>
      <c r="B63" s="84" t="s">
        <v>24</v>
      </c>
      <c r="C63" s="32" t="s">
        <v>117</v>
      </c>
      <c r="D63" s="80" t="s">
        <v>99</v>
      </c>
      <c r="E63" s="80" t="s">
        <v>100</v>
      </c>
      <c r="F63" s="80" t="s">
        <v>30</v>
      </c>
      <c r="G63" s="80" t="s">
        <v>9</v>
      </c>
      <c r="H63" s="80" t="s">
        <v>9</v>
      </c>
      <c r="I63" s="107">
        <v>0</v>
      </c>
      <c r="J63" s="18">
        <v>1</v>
      </c>
      <c r="K63" s="109">
        <f>I63*J63</f>
        <v>0</v>
      </c>
    </row>
    <row r="64" spans="1:11" ht="130.5">
      <c r="A64" s="42">
        <v>63</v>
      </c>
      <c r="B64" s="84" t="s">
        <v>126</v>
      </c>
      <c r="C64" s="32" t="s">
        <v>117</v>
      </c>
      <c r="D64" s="85">
        <v>2850</v>
      </c>
      <c r="E64" s="85">
        <v>700</v>
      </c>
      <c r="F64" s="85">
        <v>900</v>
      </c>
      <c r="G64" s="82">
        <v>0</v>
      </c>
      <c r="H64" s="82">
        <v>0</v>
      </c>
      <c r="I64" s="111">
        <v>0</v>
      </c>
      <c r="J64" s="18">
        <v>1</v>
      </c>
      <c r="K64" s="109">
        <f>I64*J64</f>
        <v>0</v>
      </c>
    </row>
    <row r="65" spans="1:11" ht="131" thickBot="1">
      <c r="A65" s="49">
        <v>64</v>
      </c>
      <c r="B65" s="84" t="s">
        <v>24</v>
      </c>
      <c r="C65" s="32" t="s">
        <v>117</v>
      </c>
      <c r="D65" s="86">
        <v>1800</v>
      </c>
      <c r="E65" s="86">
        <v>500</v>
      </c>
      <c r="F65" s="86">
        <v>1800</v>
      </c>
      <c r="G65" s="87">
        <v>0</v>
      </c>
      <c r="H65" s="87">
        <v>0</v>
      </c>
      <c r="I65" s="107">
        <v>0</v>
      </c>
      <c r="J65" s="19">
        <v>1</v>
      </c>
      <c r="K65" s="110">
        <f>I65*J65</f>
        <v>0</v>
      </c>
    </row>
    <row r="66" spans="1:11" ht="15" customHeight="1" thickBot="1">
      <c r="A66" s="132" t="s">
        <v>12</v>
      </c>
      <c r="B66" s="133"/>
      <c r="C66" s="133"/>
      <c r="D66" s="133"/>
      <c r="E66" s="133"/>
      <c r="F66" s="133"/>
      <c r="G66" s="133"/>
      <c r="H66" s="133"/>
      <c r="I66" s="133"/>
      <c r="J66" s="133"/>
      <c r="K66" s="134"/>
    </row>
    <row r="67" spans="1:11" ht="130.5">
      <c r="A67" s="30" t="s">
        <v>102</v>
      </c>
      <c r="B67" s="32" t="s">
        <v>64</v>
      </c>
      <c r="C67" s="32" t="s">
        <v>117</v>
      </c>
      <c r="D67" s="88" t="s">
        <v>38</v>
      </c>
      <c r="E67" s="88" t="s">
        <v>38</v>
      </c>
      <c r="F67" s="88" t="s">
        <v>30</v>
      </c>
      <c r="G67" s="88" t="s">
        <v>9</v>
      </c>
      <c r="H67" s="88" t="s">
        <v>9</v>
      </c>
      <c r="I67" s="105">
        <v>0</v>
      </c>
      <c r="J67" s="17">
        <v>1</v>
      </c>
      <c r="K67" s="108">
        <f aca="true" t="shared" si="2" ref="K67:K80">I67*J67</f>
        <v>0</v>
      </c>
    </row>
    <row r="68" spans="1:11" ht="130.5">
      <c r="A68" s="35" t="s">
        <v>112</v>
      </c>
      <c r="B68" s="38" t="s">
        <v>113</v>
      </c>
      <c r="C68" s="32" t="s">
        <v>117</v>
      </c>
      <c r="D68" s="80" t="s">
        <v>155</v>
      </c>
      <c r="E68" s="80" t="s">
        <v>155</v>
      </c>
      <c r="F68" s="80" t="s">
        <v>156</v>
      </c>
      <c r="G68" s="80" t="s">
        <v>48</v>
      </c>
      <c r="H68" s="80"/>
      <c r="I68" s="111">
        <v>0</v>
      </c>
      <c r="J68" s="18">
        <v>1</v>
      </c>
      <c r="K68" s="109">
        <f t="shared" si="2"/>
        <v>0</v>
      </c>
    </row>
    <row r="69" spans="1:11" ht="130.5">
      <c r="A69" s="46">
        <v>71</v>
      </c>
      <c r="B69" s="84" t="s">
        <v>128</v>
      </c>
      <c r="C69" s="32" t="s">
        <v>117</v>
      </c>
      <c r="D69" s="80" t="s">
        <v>37</v>
      </c>
      <c r="E69" s="80" t="s">
        <v>30</v>
      </c>
      <c r="F69" s="80" t="s">
        <v>30</v>
      </c>
      <c r="G69" s="80" t="s">
        <v>9</v>
      </c>
      <c r="H69" s="80" t="s">
        <v>9</v>
      </c>
      <c r="I69" s="111">
        <v>0</v>
      </c>
      <c r="J69" s="18">
        <v>1</v>
      </c>
      <c r="K69" s="109">
        <f t="shared" si="2"/>
        <v>0</v>
      </c>
    </row>
    <row r="70" spans="1:11" ht="130.5">
      <c r="A70" s="46">
        <v>72</v>
      </c>
      <c r="B70" s="84" t="s">
        <v>127</v>
      </c>
      <c r="C70" s="32" t="s">
        <v>117</v>
      </c>
      <c r="D70" s="80" t="s">
        <v>103</v>
      </c>
      <c r="E70" s="80" t="s">
        <v>38</v>
      </c>
      <c r="F70" s="80" t="s">
        <v>30</v>
      </c>
      <c r="G70" s="80" t="s">
        <v>9</v>
      </c>
      <c r="H70" s="80" t="s">
        <v>9</v>
      </c>
      <c r="I70" s="111">
        <v>0</v>
      </c>
      <c r="J70" s="18">
        <v>1</v>
      </c>
      <c r="K70" s="109">
        <f t="shared" si="2"/>
        <v>0</v>
      </c>
    </row>
    <row r="71" spans="1:11" ht="130.5">
      <c r="A71" s="46">
        <v>73</v>
      </c>
      <c r="B71" s="45" t="s">
        <v>129</v>
      </c>
      <c r="C71" s="32" t="s">
        <v>117</v>
      </c>
      <c r="D71" s="80" t="s">
        <v>39</v>
      </c>
      <c r="E71" s="80" t="s">
        <v>38</v>
      </c>
      <c r="F71" s="80" t="s">
        <v>30</v>
      </c>
      <c r="G71" s="80" t="s">
        <v>9</v>
      </c>
      <c r="H71" s="80" t="s">
        <v>9</v>
      </c>
      <c r="I71" s="111">
        <v>0</v>
      </c>
      <c r="J71" s="18">
        <v>1</v>
      </c>
      <c r="K71" s="109">
        <f t="shared" si="2"/>
        <v>0</v>
      </c>
    </row>
    <row r="72" spans="1:11" ht="130.5">
      <c r="A72" s="46">
        <v>74</v>
      </c>
      <c r="B72" s="45" t="s">
        <v>130</v>
      </c>
      <c r="C72" s="32" t="s">
        <v>117</v>
      </c>
      <c r="D72" s="80" t="s">
        <v>104</v>
      </c>
      <c r="E72" s="80" t="s">
        <v>31</v>
      </c>
      <c r="F72" s="80" t="s">
        <v>32</v>
      </c>
      <c r="G72" s="80" t="s">
        <v>9</v>
      </c>
      <c r="H72" s="80" t="s">
        <v>9</v>
      </c>
      <c r="I72" s="111">
        <v>0</v>
      </c>
      <c r="J72" s="18">
        <v>1</v>
      </c>
      <c r="K72" s="109">
        <f t="shared" si="2"/>
        <v>0</v>
      </c>
    </row>
    <row r="73" spans="1:11" ht="130.5">
      <c r="A73" s="46">
        <v>75</v>
      </c>
      <c r="B73" s="45" t="s">
        <v>105</v>
      </c>
      <c r="C73" s="32" t="s">
        <v>117</v>
      </c>
      <c r="D73" s="80"/>
      <c r="E73" s="80"/>
      <c r="F73" s="80"/>
      <c r="G73" s="80"/>
      <c r="H73" s="80"/>
      <c r="I73" s="111">
        <v>0</v>
      </c>
      <c r="J73" s="18">
        <v>1</v>
      </c>
      <c r="K73" s="37">
        <f t="shared" si="2"/>
        <v>0</v>
      </c>
    </row>
    <row r="74" spans="1:11" ht="409.5">
      <c r="A74" s="89">
        <v>76</v>
      </c>
      <c r="B74" s="79" t="s">
        <v>118</v>
      </c>
      <c r="C74" s="53" t="s">
        <v>132</v>
      </c>
      <c r="D74" s="90" t="s">
        <v>52</v>
      </c>
      <c r="E74" s="90" t="s">
        <v>31</v>
      </c>
      <c r="F74" s="90" t="s">
        <v>53</v>
      </c>
      <c r="G74" s="90" t="s">
        <v>9</v>
      </c>
      <c r="H74" s="90" t="s">
        <v>23</v>
      </c>
      <c r="I74" s="111">
        <v>0</v>
      </c>
      <c r="J74" s="18">
        <v>1</v>
      </c>
      <c r="K74" s="109">
        <f t="shared" si="2"/>
        <v>0</v>
      </c>
    </row>
    <row r="75" spans="1:11" ht="130.5">
      <c r="A75" s="46">
        <v>77</v>
      </c>
      <c r="B75" s="45" t="s">
        <v>131</v>
      </c>
      <c r="C75" s="32" t="s">
        <v>117</v>
      </c>
      <c r="D75" s="38" t="s">
        <v>106</v>
      </c>
      <c r="E75" s="38" t="s">
        <v>31</v>
      </c>
      <c r="F75" s="38" t="s">
        <v>32</v>
      </c>
      <c r="G75" s="38" t="s">
        <v>9</v>
      </c>
      <c r="H75" s="38" t="s">
        <v>9</v>
      </c>
      <c r="I75" s="111">
        <v>0</v>
      </c>
      <c r="J75" s="18">
        <v>1</v>
      </c>
      <c r="K75" s="109">
        <f t="shared" si="2"/>
        <v>0</v>
      </c>
    </row>
    <row r="76" spans="1:11" ht="130.5">
      <c r="A76" s="46">
        <v>78</v>
      </c>
      <c r="B76" s="84" t="s">
        <v>127</v>
      </c>
      <c r="C76" s="51" t="s">
        <v>117</v>
      </c>
      <c r="D76" s="38" t="s">
        <v>107</v>
      </c>
      <c r="E76" s="38" t="s">
        <v>35</v>
      </c>
      <c r="F76" s="38" t="s">
        <v>29</v>
      </c>
      <c r="G76" s="38" t="s">
        <v>9</v>
      </c>
      <c r="H76" s="38" t="s">
        <v>9</v>
      </c>
      <c r="I76" s="107">
        <v>0</v>
      </c>
      <c r="J76" s="19">
        <v>1</v>
      </c>
      <c r="K76" s="110">
        <f t="shared" si="2"/>
        <v>0</v>
      </c>
    </row>
    <row r="77" spans="1:11" s="15" customFormat="1" ht="29">
      <c r="A77" s="91">
        <v>100</v>
      </c>
      <c r="B77" s="29" t="s">
        <v>161</v>
      </c>
      <c r="C77" s="22"/>
      <c r="D77" s="22"/>
      <c r="E77" s="22"/>
      <c r="F77" s="22"/>
      <c r="G77" s="22"/>
      <c r="H77" s="22"/>
      <c r="I77" s="120">
        <v>0</v>
      </c>
      <c r="J77" s="25">
        <v>1</v>
      </c>
      <c r="K77" s="101">
        <f t="shared" si="2"/>
        <v>0</v>
      </c>
    </row>
    <row r="78" spans="1:11" s="15" customFormat="1" ht="15">
      <c r="A78" s="91">
        <v>101</v>
      </c>
      <c r="B78" s="29" t="s">
        <v>165</v>
      </c>
      <c r="C78" s="22"/>
      <c r="D78" s="22"/>
      <c r="E78" s="22"/>
      <c r="F78" s="22"/>
      <c r="G78" s="22"/>
      <c r="H78" s="22"/>
      <c r="I78" s="120">
        <v>0</v>
      </c>
      <c r="J78" s="25">
        <v>1</v>
      </c>
      <c r="K78" s="101">
        <f t="shared" si="2"/>
        <v>0</v>
      </c>
    </row>
    <row r="79" spans="1:11" s="15" customFormat="1" ht="15">
      <c r="A79" s="91">
        <v>102</v>
      </c>
      <c r="B79" s="29" t="s">
        <v>162</v>
      </c>
      <c r="C79" s="22"/>
      <c r="D79" s="22"/>
      <c r="E79" s="22"/>
      <c r="F79" s="22"/>
      <c r="G79" s="22"/>
      <c r="H79" s="22"/>
      <c r="I79" s="120">
        <v>0</v>
      </c>
      <c r="J79" s="25">
        <v>1</v>
      </c>
      <c r="K79" s="101">
        <f t="shared" si="2"/>
        <v>0</v>
      </c>
    </row>
    <row r="80" spans="1:11" s="15" customFormat="1" ht="29.5" thickBot="1">
      <c r="A80" s="92">
        <v>103</v>
      </c>
      <c r="B80" s="93" t="s">
        <v>163</v>
      </c>
      <c r="C80" s="21"/>
      <c r="D80" s="21"/>
      <c r="E80" s="21"/>
      <c r="F80" s="21"/>
      <c r="G80" s="21"/>
      <c r="H80" s="21"/>
      <c r="I80" s="121">
        <v>0</v>
      </c>
      <c r="J80" s="26">
        <v>1</v>
      </c>
      <c r="K80" s="104">
        <f t="shared" si="2"/>
        <v>0</v>
      </c>
    </row>
    <row r="81" spans="1:11" s="15" customFormat="1" ht="15">
      <c r="A81" s="94"/>
      <c r="B81" s="146" t="s">
        <v>153</v>
      </c>
      <c r="C81" s="147"/>
      <c r="D81" s="147"/>
      <c r="E81" s="147"/>
      <c r="F81" s="147"/>
      <c r="G81" s="147"/>
      <c r="H81" s="147"/>
      <c r="I81" s="147"/>
      <c r="J81" s="148"/>
      <c r="K81" s="122">
        <f>SUM(K5:K80)</f>
        <v>0</v>
      </c>
    </row>
    <row r="82" spans="1:11" s="15" customFormat="1" ht="15">
      <c r="A82" s="95"/>
      <c r="B82" s="149" t="s">
        <v>154</v>
      </c>
      <c r="C82" s="150"/>
      <c r="D82" s="150"/>
      <c r="E82" s="150"/>
      <c r="F82" s="150"/>
      <c r="G82" s="150"/>
      <c r="H82" s="150"/>
      <c r="I82" s="150"/>
      <c r="J82" s="151"/>
      <c r="K82" s="123">
        <f>K81/100*21</f>
        <v>0</v>
      </c>
    </row>
    <row r="83" spans="1:11" s="15" customFormat="1" ht="15" thickBot="1">
      <c r="A83" s="96"/>
      <c r="B83" s="152" t="s">
        <v>164</v>
      </c>
      <c r="C83" s="153"/>
      <c r="D83" s="153"/>
      <c r="E83" s="153"/>
      <c r="F83" s="153"/>
      <c r="G83" s="153"/>
      <c r="H83" s="153"/>
      <c r="I83" s="153"/>
      <c r="J83" s="154"/>
      <c r="K83" s="124">
        <f>K81+K82</f>
        <v>0</v>
      </c>
    </row>
    <row r="84" ht="15">
      <c r="B84" s="20"/>
    </row>
    <row r="85" spans="2:11" ht="58">
      <c r="B85" s="125" t="s">
        <v>171</v>
      </c>
      <c r="K85" s="97"/>
    </row>
    <row r="86" s="15" customFormat="1" ht="29">
      <c r="B86" s="126" t="s">
        <v>170</v>
      </c>
    </row>
    <row r="87" s="15" customFormat="1" ht="15">
      <c r="B87" s="16"/>
    </row>
    <row r="88" spans="1:12" s="15" customFormat="1" ht="14.5" customHeight="1">
      <c r="A88" s="128" t="s">
        <v>172</v>
      </c>
      <c r="B88" s="128"/>
      <c r="C88" s="128"/>
      <c r="D88" s="128"/>
      <c r="E88" s="128"/>
      <c r="F88" s="128"/>
      <c r="G88" s="128"/>
      <c r="H88" s="128"/>
      <c r="I88" s="128"/>
      <c r="J88" s="128"/>
      <c r="K88" s="128"/>
      <c r="L88" s="127"/>
    </row>
    <row r="89" spans="1:12" s="15" customFormat="1" ht="15">
      <c r="A89" s="156" t="s">
        <v>167</v>
      </c>
      <c r="B89" s="156"/>
      <c r="C89" s="156"/>
      <c r="D89" s="156"/>
      <c r="E89" s="156"/>
      <c r="F89" s="156"/>
      <c r="G89" s="156"/>
      <c r="H89" s="156"/>
      <c r="I89" s="156"/>
      <c r="J89" s="156"/>
      <c r="K89" s="156"/>
      <c r="L89" s="156"/>
    </row>
    <row r="90" spans="1:12" ht="15">
      <c r="A90" s="157" t="s">
        <v>168</v>
      </c>
      <c r="B90" s="157"/>
      <c r="C90" s="157"/>
      <c r="D90" s="157"/>
      <c r="E90" s="157"/>
      <c r="F90" s="157"/>
      <c r="G90" s="157"/>
      <c r="H90" s="157"/>
      <c r="I90" s="157"/>
      <c r="J90" s="157"/>
      <c r="K90" s="157"/>
      <c r="L90" s="157"/>
    </row>
    <row r="91" spans="1:12" ht="15">
      <c r="A91" s="155" t="s">
        <v>169</v>
      </c>
      <c r="B91" s="155"/>
      <c r="C91" s="155"/>
      <c r="D91" s="155"/>
      <c r="E91" s="155"/>
      <c r="F91" s="155"/>
      <c r="G91" s="155"/>
      <c r="H91" s="155"/>
      <c r="I91" s="155"/>
      <c r="J91" s="155"/>
      <c r="K91" s="155"/>
      <c r="L91" s="155"/>
    </row>
    <row r="92" ht="15">
      <c r="B92" s="16"/>
    </row>
    <row r="93" ht="15">
      <c r="G93" s="7"/>
    </row>
  </sheetData>
  <mergeCells count="20">
    <mergeCell ref="B81:J81"/>
    <mergeCell ref="B82:J82"/>
    <mergeCell ref="B83:J83"/>
    <mergeCell ref="A91:L91"/>
    <mergeCell ref="A89:L89"/>
    <mergeCell ref="A90:L90"/>
    <mergeCell ref="A29:K29"/>
    <mergeCell ref="A48:K48"/>
    <mergeCell ref="A54:K54"/>
    <mergeCell ref="A60:K60"/>
    <mergeCell ref="A66:K66"/>
    <mergeCell ref="A4:K4"/>
    <mergeCell ref="A15:K15"/>
    <mergeCell ref="A19:K19"/>
    <mergeCell ref="A24:K24"/>
    <mergeCell ref="A1:H1"/>
    <mergeCell ref="A2:A3"/>
    <mergeCell ref="B2:B3"/>
    <mergeCell ref="D2:F2"/>
    <mergeCell ref="G2:H2"/>
  </mergeCells>
  <printOptions/>
  <pageMargins left="0.7" right="0.7" top="0.787401575" bottom="0.787401575" header="0.3" footer="0.3"/>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Uzivatel</dc:creator>
  <cp:keywords/>
  <dc:description/>
  <cp:lastModifiedBy>Tomáš Kalabus</cp:lastModifiedBy>
  <cp:lastPrinted>2024-02-28T17:40:16Z</cp:lastPrinted>
  <dcterms:created xsi:type="dcterms:W3CDTF">2016-11-15T07:00:08Z</dcterms:created>
  <dcterms:modified xsi:type="dcterms:W3CDTF">2024-02-28T17:52:37Z</dcterms:modified>
  <cp:category/>
  <cp:version/>
  <cp:contentType/>
  <cp:contentStatus/>
</cp:coreProperties>
</file>