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37_ZS_ITI/cesky_tesin/VZ/2025/04_D2/"/>
    </mc:Choice>
  </mc:AlternateContent>
  <xr:revisionPtr revIDLastSave="0" documentId="13_ncr:1_{F903863A-8BCE-3F41-ABD4-F6FCB038E34D}" xr6:coauthVersionLast="47" xr6:coauthVersionMax="47" xr10:uidLastSave="{00000000-0000-0000-0000-000000000000}"/>
  <bookViews>
    <workbookView xWindow="9880" yWindow="5980" windowWidth="30240" windowHeight="17780" xr2:uid="{5CF19D9D-EBFA-CD49-BBF0-4D67F0D498EE}"/>
  </bookViews>
  <sheets>
    <sheet name="REKAPITULACE" sheetId="1" r:id="rId1"/>
    <sheet name="Havlíčkova" sheetId="11" r:id="rId2"/>
    <sheet name="Polní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1" l="1"/>
  <c r="F5" i="11"/>
  <c r="F6" i="11"/>
  <c r="F7" i="11"/>
  <c r="F8" i="11"/>
  <c r="F9" i="11"/>
  <c r="F10" i="11"/>
  <c r="F11" i="11"/>
  <c r="F4" i="10"/>
  <c r="F5" i="10"/>
  <c r="F6" i="10"/>
  <c r="F7" i="10"/>
  <c r="F8" i="10" l="1"/>
  <c r="H14" i="1" s="1"/>
  <c r="F12" i="11"/>
  <c r="H13" i="1" s="1"/>
  <c r="H15" i="1" l="1"/>
  <c r="H16" i="1" l="1"/>
  <c r="H17" i="1" s="1"/>
</calcChain>
</file>

<file path=xl/sharedStrings.xml><?xml version="1.0" encoding="utf-8"?>
<sst xmlns="http://schemas.openxmlformats.org/spreadsheetml/2006/main" count="59" uniqueCount="38">
  <si>
    <t>V CELÉM DOKUMENTU VYPLŇUJTE POUZE ŽLUTÁ POLE!!!</t>
  </si>
  <si>
    <t>Zadavatel:</t>
  </si>
  <si>
    <t>Město Český Těšín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</si>
  <si>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</si>
  <si>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</si>
  <si>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</si>
  <si>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</si>
  <si>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</si>
  <si>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</si>
  <si>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</si>
  <si>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</si>
  <si>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ks</t>
  </si>
  <si>
    <t>Cena bez DPH</t>
  </si>
  <si>
    <t>Cena/ks</t>
  </si>
  <si>
    <t>Mn.</t>
  </si>
  <si>
    <t>Název</t>
  </si>
  <si>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</si>
  <si>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Produkt/PN</t>
  </si>
  <si>
    <t>Jedn.</t>
  </si>
  <si>
    <t>Celkem</t>
  </si>
  <si>
    <t>Položka</t>
  </si>
  <si>
    <t>Moderní výukové metody na základních školách v Českém Těšíně – Dodávky II, 
3. část „Učební pomůcky"</t>
  </si>
  <si>
    <t>Učební pomůcky - budova Havlíčkova 213 - multimediální polytechnická učebna</t>
  </si>
  <si>
    <t>Učební pomůcky - budova Polní 10 - multimediální polytechnická učebna</t>
  </si>
  <si>
    <r>
      <rPr>
        <b/>
        <u/>
        <sz val="8"/>
        <rFont val="Arial"/>
        <family val="2"/>
        <charset val="238"/>
      </rPr>
      <t xml:space="preserve">Sada pro experimenty na téma obnovitelné zdroje energie - minimální požadavky: </t>
    </r>
    <r>
      <rPr>
        <sz val="8"/>
        <rFont val="Arial"/>
        <family val="2"/>
        <charset val="238"/>
      </rPr>
      <t xml:space="preserve">
obsahuje min.: Ruční klikový generátor, Etanolový palivový článek, Reverzibilní palivový článek, Palivový článek na slanou vodu, Podvozek autíčka, Solární panel, Experimentální motor, Monitor obnovitelné energie, Kondenzátor 
uloženo v přenosném boxu, včetně metodiky
</t>
    </r>
  </si>
  <si>
    <r>
      <rPr>
        <b/>
        <u/>
        <sz val="8"/>
        <rFont val="Arial"/>
        <family val="2"/>
        <charset val="238"/>
      </rPr>
      <t xml:space="preserve">Multifunkční robot - minimální požadavky:
</t>
    </r>
    <r>
      <rPr>
        <sz val="8"/>
        <rFont val="Arial"/>
        <family val="2"/>
        <charset val="238"/>
      </rPr>
      <t>Multifunkční robot „vše v jednom“ pro výuku algoritmického myšlení, základy programování a STEAM výuku. Mezi základní funkcionality a „dovednosti“ patří: pohyb, světelné efekty, zvukové efekty, senzory světla, zvuku a barev, nárazníky a dotykové plochy, šplhání, psaní a mazání na magnetické tabuli, Možnost umístění  fixy pro psaní s pomocí robota.Software je dostupný zdarma včetně galerie připravených lekcí. Možnost zapojení začátečníků i pokročilých
studentů. SW disponuje 3 úrovněmi kódování. Pro testování a debugging nebo v případě práce bez fyzického robota lze využívat
simulátor. Projekty lze snadno sdílet přes cloud, který je přímo v aplikaci. Možnost doplňků jako je 3D tisk a LEGO kompatibilita. Dostupnost software na PC, tabletech a mobilních zařízeních.</t>
    </r>
  </si>
  <si>
    <r>
      <t xml:space="preserve">Nabíjecí skříň pro dodané VR brýle - pro 15 ks
</t>
    </r>
    <r>
      <rPr>
        <sz val="8"/>
        <rFont val="Arial"/>
        <family val="2"/>
        <charset val="238"/>
      </rPr>
      <t>skříň pro uložení a nabíjení dodaných 3D brýlí</t>
    </r>
  </si>
  <si>
    <r>
      <rPr>
        <b/>
        <u/>
        <sz val="8"/>
        <rFont val="Arial"/>
        <family val="2"/>
        <charset val="238"/>
      </rPr>
      <t xml:space="preserve">Brýle pro virtuální realitu - minimální požadavky:
</t>
    </r>
    <r>
      <rPr>
        <sz val="8"/>
        <rFont val="Arial"/>
        <family val="2"/>
        <charset val="238"/>
      </rPr>
      <t xml:space="preserve">Brýle pro virtuální realitu  samostatně fungující.  LCD displej, celkové rozlišení  3660 × 1920 px, obnovovací frekvence 120 Hz, připojení přes Bluetooth, Wi-Fi a USB-C, 2x ovladač součástí balení, mikrofon, sluchátka. Úložiště min. 128GB.                                                                                                                                              
</t>
    </r>
  </si>
  <si>
    <t xml:space="preserve">Pomůcky Havlíčkova - Polní - Multimediální učebna  </t>
  </si>
  <si>
    <t>Název/PN - Integrovaný CNC stroj</t>
  </si>
  <si>
    <r>
      <rPr>
        <b/>
        <u/>
        <sz val="8"/>
        <rFont val="Arial"/>
        <family val="2"/>
        <charset val="238"/>
      </rPr>
      <t>Multifunkční skříň – minimální požadavky:</t>
    </r>
    <r>
      <rPr>
        <sz val="8"/>
        <rFont val="Arial"/>
        <family val="2"/>
        <charset val="238"/>
      </rPr>
      <t xml:space="preserve">
box pro CNC gravírovací a laserové stroje, je určen na 1 ks. Zařízení musí být mobilní na kolečkách.Obsahuje kameru pro záznam a kontrolu probíhajícího procesu. Odsávání pilin zabudované pod pracovní plochou a také odsávání zplodin s fitrací. Vnitřní prostor osvětlen led panelem o min výkonu 750lm. Prostor pro CNC viditelný ze 4 stran a osazeno bezpečnostním sklem s ochranou redukující modré světlo produkované laserovým gravírováními . Do prostoru bude přístup přes výsuvný mechanismus okna, který má vestavěný senzor, který automaticky zastaví provoz zařízení, když je detekováno otevření dvířek. Všechno bude uzamykatelné jednotným klíčem. Ovládací panel na světla a zásuvkou 230V v přední části, prostor pro uložení NTB. Výsuvný šuplík s masivní pracovní deskou pro opracování výrobků a otvorem pro přístup do koše a úložným prostor pro nářadí na opracování. Konektivita LAN, WI-Fi.  Rozvaděčová skříň  pro jističe s možností vzdáleného ovládání.
Součástí bude laserový CNC gravírovací stroj, Rytí ve třech osách pro: dřevo, plast, PCB, akryl, překližka atd. Laserové gravírování: dřevo, plast, kůže, kost, kámen, papír, skořápka. Výkon laseru min. 20W.</t>
    </r>
  </si>
  <si>
    <r>
      <rPr>
        <b/>
        <u/>
        <sz val="8"/>
        <rFont val="Arial"/>
        <family val="2"/>
        <charset val="238"/>
      </rPr>
      <t>Sada pro programování a kódování - minimální požadavky:</t>
    </r>
    <r>
      <rPr>
        <sz val="8"/>
        <rFont val="Arial"/>
        <family val="2"/>
        <charset val="238"/>
      </rPr>
      <t xml:space="preserve">
Stavebnice pro celou třídu pro výuku kódování a polytechnickou výchovu. Komplet s díly uložen v přenosném skladovacím boxu.
Obsahuje min.: programovací aplikace (Kompatibilita s Mac, iOS, Android, Windows, Chromebook)
40+ námětů hodin, 20 DC motorků, 10 světelných senzorů, 10 RGB led světel, 10 kol, 10 podvozků, 10 ozubených kol, 40 konstrukčních dílů</t>
    </r>
  </si>
  <si>
    <r>
      <rPr>
        <b/>
        <u/>
        <sz val="8"/>
        <rFont val="Arial"/>
        <family val="2"/>
        <charset val="238"/>
      </rPr>
      <t xml:space="preserve">Robotická programovatelná sada pomůcek - minimální požadavky:
</t>
    </r>
    <r>
      <rPr>
        <sz val="8"/>
        <rFont val="Arial"/>
        <family val="2"/>
        <charset val="238"/>
      </rPr>
      <t xml:space="preserve">Robotická programovatelná sada pomůcek
obsahuje celkem dva druhy stavebnic – min. 3x stavebnici dronu a 3 x stavebnici modelu auta na vodík. Jeden druh stavebnice umožňuje sestavit funkční, programovatelný dron, který pracuje na principu spolupráce dvou mikropočítačů  a základní naprogramované desky dronu. Ke stavebnici je k dispozici podrobný návod na sestavení, včetně metodiky práce s dronem. Z druhé stavebnice lze postavit funkční model auta na vodík. K sestavení existuje podrobný návod, včetně metodiky práce s autem. Ve stavebnici auta jsou kompletní komponenty k sestavení, včetně všech přípravků a nástrojů.                         
</t>
    </r>
  </si>
  <si>
    <r>
      <rPr>
        <b/>
        <u/>
        <sz val="8"/>
        <rFont val="Arial"/>
        <family val="2"/>
        <charset val="238"/>
      </rPr>
      <t xml:space="preserve">3D skener - minimální požadavky:
</t>
    </r>
    <r>
      <rPr>
        <sz val="8"/>
        <rFont val="Arial"/>
        <family val="2"/>
        <charset val="238"/>
      </rPr>
      <t xml:space="preserve">3D Scanner - minimální požadavky
ruční 3D scanner
Režim skenování: Skenování strukturovaného světla
Zdroj světla: infračervené strukturované světlo 
Efektivní pracovní vzdálenost: 200 mm-1200 mm
Rychlost skenování 800 000 bodů/s
Skenování textur
Výstupní formáty: OBJ, STL, PLY
Připojení: USB 
Hmotnost skeneru: do 0,6 kg 
</t>
    </r>
  </si>
  <si>
    <r>
      <t xml:space="preserve">Nabíjecí skříň pro dodané VR brýle - pro 25 ks
</t>
    </r>
    <r>
      <rPr>
        <sz val="8"/>
        <rFont val="Arial"/>
        <family val="2"/>
        <charset val="238"/>
      </rPr>
      <t>skříň pro uložení a nabíjení dodaných 3D brýlí</t>
    </r>
  </si>
  <si>
    <r>
      <t xml:space="preserve">3D virtuální SW - minimální požadavky:
</t>
    </r>
    <r>
      <rPr>
        <sz val="8"/>
        <rFont val="Arial"/>
        <family val="2"/>
        <charset val="238"/>
      </rPr>
      <t xml:space="preserve">Výukový software pro přírodní vědy - školní multilicence pro min. 350 žáků na min. 5 let
software s výukovým obsahem pro interaktivní učebny přírodních věd v českém jazyce založený na moderních zobrazovacích metodách, jako jsou 3D modely, hluboké zoomy (mikroskopické zoomy), animace, videa a rozšířená realita. 
Obsah zahrnuje minimálně tyto knihovny pokrývající tematicky učivo : 
biologie člověka, biologie rostlin, biologie zvířat, chemie, fyzika, geometrie, geologie, paleontologie
Obsah každé jednotlivé knihovny čítá minimálně 150 položek (tematických jednotek, které jsou zpracované moderními zobrazovacími metodami). </t>
    </r>
  </si>
  <si>
    <t xml:space="preserve">Pomůcky - Havlíčkova - Multimediální polytechnická učebna  </t>
  </si>
  <si>
    <t xml:space="preserve">Cena je maximální a zahrnuje veškeré náklady, které dodavatel vynaloží na dodávku, dopravu a proškolení pedagogických pracovníků dodávaného předmětu koupě.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</si>
</sst>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0" x14ac:knownFonts="1">
    <font>
      <sz val="10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0"/>
      <name val="Arial"/>
      <family val="2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0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u/>
      <sz val="8"/>
      <name val="Arial"/>
      <family val="2"/>
      <charset val="238"/>
    </font>
    <font>
      <b/>
      <sz val="14"/>
      <color theme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44" fontId="8" fillId="0" borderId="0" applyFill="0" applyBorder="0" applyAlignment="0" applyProtection="0"/>
    <xf numFmtId="0" fontId="11" fillId="0" borderId="0"/>
    <xf numFmtId="0" fontId="18" fillId="0" borderId="0"/>
  </cellStyleXfs>
  <cellXfs count="86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0" fillId="2" borderId="0" xfId="0" applyFill="1"/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4" fillId="2" borderId="0" xfId="1" applyFont="1" applyFill="1" applyAlignment="1">
      <alignment horizontal="right" vertical="center"/>
    </xf>
    <xf numFmtId="0" fontId="4" fillId="2" borderId="10" xfId="1" applyFont="1" applyFill="1" applyBorder="1" applyAlignment="1">
      <alignment vertical="center"/>
    </xf>
    <xf numFmtId="0" fontId="4" fillId="2" borderId="10" xfId="1" applyFont="1" applyFill="1" applyBorder="1" applyAlignment="1">
      <alignment horizontal="center" vertical="center"/>
    </xf>
    <xf numFmtId="0" fontId="6" fillId="2" borderId="0" xfId="1" applyFont="1" applyFill="1"/>
    <xf numFmtId="0" fontId="7" fillId="2" borderId="8" xfId="1" applyFont="1" applyFill="1" applyBorder="1"/>
    <xf numFmtId="0" fontId="6" fillId="2" borderId="8" xfId="1" applyFont="1" applyFill="1" applyBorder="1"/>
    <xf numFmtId="0" fontId="1" fillId="0" borderId="0" xfId="1"/>
    <xf numFmtId="0" fontId="1" fillId="0" borderId="0" xfId="1" applyAlignment="1">
      <alignment horizontal="center"/>
    </xf>
    <xf numFmtId="4" fontId="13" fillId="4" borderId="11" xfId="3" applyNumberFormat="1" applyFont="1" applyFill="1" applyBorder="1" applyAlignment="1">
      <alignment horizontal="left" vertical="center" wrapText="1" indent="1"/>
    </xf>
    <xf numFmtId="4" fontId="13" fillId="0" borderId="12" xfId="3" applyNumberFormat="1" applyFont="1" applyBorder="1" applyAlignment="1">
      <alignment horizontal="left" vertical="center" wrapText="1"/>
    </xf>
    <xf numFmtId="3" fontId="15" fillId="0" borderId="12" xfId="3" applyNumberFormat="1" applyFont="1" applyBorder="1" applyAlignment="1">
      <alignment horizontal="center" vertical="center" wrapText="1"/>
    </xf>
    <xf numFmtId="3" fontId="13" fillId="0" borderId="13" xfId="3" applyNumberFormat="1" applyFont="1" applyBorder="1" applyAlignment="1">
      <alignment horizontal="center" vertical="center" wrapText="1"/>
    </xf>
    <xf numFmtId="3" fontId="13" fillId="0" borderId="12" xfId="3" applyNumberFormat="1" applyFont="1" applyBorder="1" applyAlignment="1">
      <alignment horizontal="center" vertical="center" wrapText="1"/>
    </xf>
    <xf numFmtId="0" fontId="15" fillId="2" borderId="12" xfId="3" applyFont="1" applyFill="1" applyBorder="1" applyAlignment="1">
      <alignment vertical="top" wrapText="1"/>
    </xf>
    <xf numFmtId="3" fontId="12" fillId="4" borderId="14" xfId="3" applyNumberFormat="1" applyFont="1" applyFill="1" applyBorder="1" applyAlignment="1">
      <alignment horizontal="center" vertical="center" wrapText="1"/>
    </xf>
    <xf numFmtId="3" fontId="12" fillId="4" borderId="15" xfId="3" applyNumberFormat="1" applyFont="1" applyFill="1" applyBorder="1" applyAlignment="1">
      <alignment horizontal="center" vertical="center" wrapText="1"/>
    </xf>
    <xf numFmtId="3" fontId="12" fillId="4" borderId="16" xfId="3" applyNumberFormat="1" applyFont="1" applyFill="1" applyBorder="1" applyAlignment="1">
      <alignment horizontal="center" vertical="center" wrapText="1"/>
    </xf>
    <xf numFmtId="0" fontId="1" fillId="0" borderId="19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5" fillId="2" borderId="12" xfId="3" applyFont="1" applyFill="1" applyBorder="1" applyAlignment="1">
      <alignment vertical="center" wrapText="1"/>
    </xf>
    <xf numFmtId="0" fontId="16" fillId="2" borderId="12" xfId="3" applyFont="1" applyFill="1" applyBorder="1" applyAlignment="1">
      <alignment vertical="center" wrapText="1"/>
    </xf>
    <xf numFmtId="3" fontId="12" fillId="4" borderId="30" xfId="3" applyNumberFormat="1" applyFont="1" applyFill="1" applyBorder="1" applyAlignment="1">
      <alignment vertical="center" wrapText="1"/>
    </xf>
    <xf numFmtId="3" fontId="12" fillId="4" borderId="31" xfId="3" applyNumberFormat="1" applyFont="1" applyFill="1" applyBorder="1" applyAlignment="1">
      <alignment vertical="center" wrapText="1"/>
    </xf>
    <xf numFmtId="3" fontId="12" fillId="4" borderId="18" xfId="3" applyNumberFormat="1" applyFont="1" applyFill="1" applyBorder="1" applyAlignment="1">
      <alignment vertical="center" wrapText="1"/>
    </xf>
    <xf numFmtId="0" fontId="16" fillId="2" borderId="32" xfId="3" applyFont="1" applyFill="1" applyBorder="1" applyAlignment="1">
      <alignment vertical="top" wrapText="1"/>
    </xf>
    <xf numFmtId="3" fontId="13" fillId="0" borderId="33" xfId="3" applyNumberFormat="1" applyFont="1" applyBorder="1" applyAlignment="1">
      <alignment horizontal="center" vertical="center" wrapText="1"/>
    </xf>
    <xf numFmtId="3" fontId="15" fillId="0" borderId="32" xfId="3" applyNumberFormat="1" applyFont="1" applyBorder="1" applyAlignment="1">
      <alignment horizontal="center" vertical="center" wrapText="1"/>
    </xf>
    <xf numFmtId="4" fontId="13" fillId="0" borderId="32" xfId="3" applyNumberFormat="1" applyFont="1" applyBorder="1" applyAlignment="1">
      <alignment horizontal="left" vertical="center" wrapText="1"/>
    </xf>
    <xf numFmtId="0" fontId="14" fillId="2" borderId="20" xfId="1" applyFont="1" applyFill="1" applyBorder="1" applyAlignment="1">
      <alignment vertical="center" wrapText="1"/>
    </xf>
    <xf numFmtId="0" fontId="15" fillId="0" borderId="18" xfId="3" applyFont="1" applyBorder="1" applyAlignment="1">
      <alignment vertical="center" wrapText="1"/>
    </xf>
    <xf numFmtId="3" fontId="13" fillId="0" borderId="25" xfId="3" applyNumberFormat="1" applyFont="1" applyBorder="1" applyAlignment="1">
      <alignment horizontal="center" vertical="center" wrapText="1"/>
    </xf>
    <xf numFmtId="3" fontId="15" fillId="0" borderId="18" xfId="3" applyNumberFormat="1" applyFont="1" applyBorder="1" applyAlignment="1">
      <alignment horizontal="center" vertical="center" wrapText="1"/>
    </xf>
    <xf numFmtId="4" fontId="13" fillId="0" borderId="18" xfId="3" applyNumberFormat="1" applyFont="1" applyBorder="1" applyAlignment="1">
      <alignment horizontal="left" vertical="center" wrapText="1"/>
    </xf>
    <xf numFmtId="4" fontId="15" fillId="3" borderId="32" xfId="3" applyNumberFormat="1" applyFont="1" applyFill="1" applyBorder="1" applyAlignment="1" applyProtection="1">
      <alignment horizontal="left" vertical="center" wrapText="1"/>
      <protection locked="0"/>
    </xf>
    <xf numFmtId="4" fontId="15" fillId="3" borderId="12" xfId="3" applyNumberFormat="1" applyFont="1" applyFill="1" applyBorder="1" applyAlignment="1" applyProtection="1">
      <alignment horizontal="left" vertical="center" wrapText="1"/>
      <protection locked="0"/>
    </xf>
    <xf numFmtId="4" fontId="15" fillId="3" borderId="18" xfId="3" applyNumberFormat="1" applyFont="1" applyFill="1" applyBorder="1" applyAlignment="1" applyProtection="1">
      <alignment horizontal="left" vertical="center" wrapText="1"/>
      <protection locked="0"/>
    </xf>
    <xf numFmtId="0" fontId="14" fillId="3" borderId="20" xfId="1" applyFont="1" applyFill="1" applyBorder="1" applyAlignment="1" applyProtection="1">
      <alignment vertical="center" wrapText="1"/>
      <protection locked="0"/>
    </xf>
    <xf numFmtId="0" fontId="14" fillId="3" borderId="17" xfId="1" applyFont="1" applyFill="1" applyBorder="1" applyAlignment="1" applyProtection="1">
      <alignment vertical="center" wrapText="1"/>
      <protection locked="0"/>
    </xf>
    <xf numFmtId="0" fontId="14" fillId="3" borderId="22" xfId="1" applyFont="1" applyFill="1" applyBorder="1" applyAlignment="1" applyProtection="1">
      <alignment vertical="center" wrapText="1"/>
      <protection locked="0"/>
    </xf>
    <xf numFmtId="3" fontId="12" fillId="4" borderId="34" xfId="3" applyNumberFormat="1" applyFont="1" applyFill="1" applyBorder="1" applyAlignment="1">
      <alignment vertical="center" wrapText="1"/>
    </xf>
    <xf numFmtId="3" fontId="12" fillId="4" borderId="33" xfId="3" applyNumberFormat="1" applyFont="1" applyFill="1" applyBorder="1" applyAlignment="1">
      <alignment horizontal="center" vertical="center" wrapText="1"/>
    </xf>
    <xf numFmtId="3" fontId="12" fillId="4" borderId="32" xfId="3" applyNumberFormat="1" applyFont="1" applyFill="1" applyBorder="1" applyAlignment="1">
      <alignment horizontal="center" vertical="center" wrapText="1"/>
    </xf>
    <xf numFmtId="3" fontId="12" fillId="4" borderId="35" xfId="3" applyNumberFormat="1" applyFont="1" applyFill="1" applyBorder="1" applyAlignment="1">
      <alignment horizontal="center" vertical="center" wrapText="1"/>
    </xf>
    <xf numFmtId="0" fontId="15" fillId="2" borderId="23" xfId="3" applyFont="1" applyFill="1" applyBorder="1" applyAlignment="1">
      <alignment vertical="top" wrapText="1"/>
    </xf>
    <xf numFmtId="3" fontId="13" fillId="0" borderId="23" xfId="3" applyNumberFormat="1" applyFont="1" applyBorder="1" applyAlignment="1">
      <alignment horizontal="center" vertical="center" wrapText="1"/>
    </xf>
    <xf numFmtId="3" fontId="15" fillId="0" borderId="23" xfId="3" applyNumberFormat="1" applyFont="1" applyBorder="1" applyAlignment="1">
      <alignment horizontal="center" vertical="center" wrapText="1"/>
    </xf>
    <xf numFmtId="4" fontId="13" fillId="0" borderId="23" xfId="3" applyNumberFormat="1" applyFont="1" applyBorder="1" applyAlignment="1">
      <alignment horizontal="left" vertical="center" wrapText="1"/>
    </xf>
    <xf numFmtId="0" fontId="15" fillId="2" borderId="18" xfId="3" applyFont="1" applyFill="1" applyBorder="1" applyAlignment="1">
      <alignment vertical="top" wrapText="1"/>
    </xf>
    <xf numFmtId="4" fontId="15" fillId="3" borderId="23" xfId="3" applyNumberFormat="1" applyFont="1" applyFill="1" applyBorder="1" applyAlignment="1" applyProtection="1">
      <alignment horizontal="left" vertical="center" wrapText="1"/>
      <protection locked="0"/>
    </xf>
    <xf numFmtId="0" fontId="6" fillId="2" borderId="8" xfId="1" applyFont="1" applyFill="1" applyBorder="1" applyAlignment="1">
      <alignment horizontal="left"/>
    </xf>
    <xf numFmtId="44" fontId="9" fillId="2" borderId="8" xfId="2" applyFont="1" applyFill="1" applyBorder="1" applyAlignment="1" applyProtection="1">
      <alignment horizontal="right"/>
    </xf>
    <xf numFmtId="44" fontId="10" fillId="2" borderId="8" xfId="2" applyFont="1" applyFill="1" applyBorder="1" applyAlignment="1" applyProtection="1">
      <alignment horizontal="right"/>
    </xf>
    <xf numFmtId="0" fontId="5" fillId="2" borderId="28" xfId="1" applyFont="1" applyFill="1" applyBorder="1" applyAlignment="1">
      <alignment horizontal="left" vertical="center" wrapText="1"/>
    </xf>
    <xf numFmtId="0" fontId="5" fillId="2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horizontal="left" vertical="center" wrapText="1"/>
    </xf>
    <xf numFmtId="0" fontId="4" fillId="3" borderId="1" xfId="1" applyFont="1" applyFill="1" applyBorder="1" applyAlignment="1" applyProtection="1">
      <alignment horizontal="center" vertical="center"/>
      <protection locked="0"/>
    </xf>
    <xf numFmtId="0" fontId="4" fillId="3" borderId="2" xfId="1" applyFont="1" applyFill="1" applyBorder="1" applyAlignment="1" applyProtection="1">
      <alignment horizontal="center" vertical="center"/>
      <protection locked="0"/>
    </xf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4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4" fillId="3" borderId="6" xfId="1" applyFont="1" applyFill="1" applyBorder="1" applyAlignment="1" applyProtection="1">
      <alignment horizontal="center" vertical="center"/>
      <protection locked="0"/>
    </xf>
    <xf numFmtId="49" fontId="4" fillId="3" borderId="7" xfId="1" applyNumberFormat="1" applyFont="1" applyFill="1" applyBorder="1" applyAlignment="1" applyProtection="1">
      <alignment horizontal="center" vertical="center"/>
      <protection locked="0"/>
    </xf>
    <xf numFmtId="49" fontId="4" fillId="3" borderId="8" xfId="1" applyNumberFormat="1" applyFont="1" applyFill="1" applyBorder="1" applyAlignment="1" applyProtection="1">
      <alignment horizontal="center" vertical="center"/>
      <protection locked="0"/>
    </xf>
    <xf numFmtId="49" fontId="4" fillId="3" borderId="9" xfId="1" applyNumberFormat="1" applyFont="1" applyFill="1" applyBorder="1" applyAlignment="1" applyProtection="1">
      <alignment horizontal="center" vertical="center"/>
      <protection locked="0"/>
    </xf>
    <xf numFmtId="0" fontId="7" fillId="2" borderId="10" xfId="1" applyFont="1" applyFill="1" applyBorder="1" applyAlignment="1">
      <alignment horizontal="left" vertical="top" wrapText="1"/>
    </xf>
    <xf numFmtId="0" fontId="17" fillId="5" borderId="0" xfId="1" applyFont="1" applyFill="1" applyAlignment="1">
      <alignment horizontal="center" vertical="center" wrapText="1"/>
    </xf>
    <xf numFmtId="3" fontId="19" fillId="4" borderId="29" xfId="3" applyNumberFormat="1" applyFont="1" applyFill="1" applyBorder="1" applyAlignment="1">
      <alignment horizontal="center" vertical="center" wrapText="1"/>
    </xf>
    <xf numFmtId="3" fontId="19" fillId="4" borderId="27" xfId="3" applyNumberFormat="1" applyFont="1" applyFill="1" applyBorder="1" applyAlignment="1">
      <alignment horizontal="center" vertical="center" wrapText="1"/>
    </xf>
    <xf numFmtId="3" fontId="19" fillId="4" borderId="26" xfId="3" applyNumberFormat="1" applyFont="1" applyFill="1" applyBorder="1" applyAlignment="1">
      <alignment horizontal="center" vertical="center" wrapText="1"/>
    </xf>
    <xf numFmtId="0" fontId="17" fillId="5" borderId="30" xfId="1" applyFont="1" applyFill="1" applyBorder="1" applyAlignment="1">
      <alignment horizontal="center" vertical="center" wrapText="1"/>
    </xf>
    <xf numFmtId="0" fontId="17" fillId="5" borderId="36" xfId="1" applyFont="1" applyFill="1" applyBorder="1" applyAlignment="1">
      <alignment horizontal="center" vertical="center" wrapText="1"/>
    </xf>
    <xf numFmtId="0" fontId="17" fillId="5" borderId="37" xfId="1" applyFont="1" applyFill="1" applyBorder="1" applyAlignment="1">
      <alignment horizontal="center" vertical="center" wrapText="1"/>
    </xf>
    <xf numFmtId="0" fontId="17" fillId="5" borderId="38" xfId="1" applyFont="1" applyFill="1" applyBorder="1" applyAlignment="1">
      <alignment horizontal="center" vertical="center" wrapText="1"/>
    </xf>
    <xf numFmtId="0" fontId="17" fillId="5" borderId="39" xfId="1" applyFont="1" applyFill="1" applyBorder="1" applyAlignment="1">
      <alignment horizontal="center" vertical="center" wrapText="1"/>
    </xf>
    <xf numFmtId="3" fontId="13" fillId="4" borderId="29" xfId="3" applyNumberFormat="1" applyFont="1" applyFill="1" applyBorder="1" applyAlignment="1">
      <alignment horizontal="center" vertical="center" wrapText="1"/>
    </xf>
    <xf numFmtId="3" fontId="13" fillId="4" borderId="27" xfId="3" applyNumberFormat="1" applyFont="1" applyFill="1" applyBorder="1" applyAlignment="1">
      <alignment horizontal="center" vertical="center" wrapText="1"/>
    </xf>
    <xf numFmtId="3" fontId="13" fillId="4" borderId="26" xfId="3" applyNumberFormat="1" applyFont="1" applyFill="1" applyBorder="1" applyAlignment="1">
      <alignment horizontal="center" vertical="center" wrapText="1"/>
    </xf>
  </cellXfs>
  <cellStyles count="5">
    <cellStyle name="Měna 2" xfId="2" xr:uid="{37D8FB06-3911-EF41-8309-52E0A2E443F6}"/>
    <cellStyle name="Normální" xfId="0" builtinId="0"/>
    <cellStyle name="normální 2" xfId="3" xr:uid="{74617BAA-EF12-CC41-938F-D7924636EA62}"/>
    <cellStyle name="Normální 2 2" xfId="4" xr:uid="{939443CC-160F-874A-A764-FDC3DD201C1A}"/>
    <cellStyle name="Normální 3" xfId="1" xr:uid="{23C43E61-D03C-AB48-B3BB-5EAB194926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00C9B-650E-364E-9291-FAA04E553C96}">
  <dimension ref="A1:J17"/>
  <sheetViews>
    <sheetView tabSelected="1" zoomScale="125" workbookViewId="0">
      <selection activeCell="N14" sqref="N14"/>
    </sheetView>
  </sheetViews>
  <sheetFormatPr baseColWidth="10" defaultRowHeight="14" x14ac:dyDescent="0.2"/>
  <cols>
    <col min="1" max="1" width="3.796875" style="4" customWidth="1"/>
    <col min="2" max="2" width="31" style="4" customWidth="1"/>
    <col min="3" max="6" width="11" style="4"/>
    <col min="7" max="7" width="16.3984375" style="4" customWidth="1"/>
    <col min="8" max="16384" width="11" style="4"/>
  </cols>
  <sheetData>
    <row r="1" spans="1:10" ht="19" x14ac:dyDescent="0.2">
      <c r="A1" s="1"/>
      <c r="B1" s="2"/>
      <c r="C1" s="1"/>
      <c r="D1" s="3" t="s">
        <v>0</v>
      </c>
      <c r="E1" s="2"/>
      <c r="F1" s="2"/>
      <c r="G1" s="2"/>
      <c r="H1" s="2"/>
      <c r="I1" s="2"/>
      <c r="J1" s="2"/>
    </row>
    <row r="2" spans="1:10" ht="16" x14ac:dyDescent="0.2">
      <c r="A2" s="5"/>
      <c r="B2" s="6"/>
      <c r="C2" s="5"/>
      <c r="D2" s="5"/>
      <c r="E2" s="6"/>
      <c r="F2" s="6"/>
      <c r="G2" s="6"/>
      <c r="H2" s="6"/>
      <c r="I2" s="6"/>
      <c r="J2" s="6"/>
    </row>
    <row r="3" spans="1:10" ht="16" x14ac:dyDescent="0.2">
      <c r="A3" s="5"/>
      <c r="B3" s="7" t="s">
        <v>1</v>
      </c>
      <c r="C3" s="6" t="s">
        <v>2</v>
      </c>
      <c r="D3" s="5"/>
      <c r="E3" s="6"/>
      <c r="F3" s="6"/>
      <c r="G3" s="6"/>
      <c r="H3" s="6"/>
      <c r="I3" s="6"/>
      <c r="J3" s="6"/>
    </row>
    <row r="4" spans="1:10" ht="16" x14ac:dyDescent="0.2">
      <c r="A4" s="5"/>
      <c r="B4" s="7" t="s">
        <v>3</v>
      </c>
      <c r="C4" s="62" t="s">
        <v>21</v>
      </c>
      <c r="D4" s="63"/>
      <c r="E4" s="63"/>
      <c r="F4" s="63"/>
      <c r="G4" s="63"/>
      <c r="H4" s="63"/>
      <c r="I4" s="63"/>
      <c r="J4" s="63"/>
    </row>
    <row r="5" spans="1:10" ht="16" x14ac:dyDescent="0.2">
      <c r="A5" s="5"/>
      <c r="B5" s="7"/>
      <c r="C5" s="63"/>
      <c r="D5" s="63"/>
      <c r="E5" s="63"/>
      <c r="F5" s="63"/>
      <c r="G5" s="63"/>
      <c r="H5" s="63"/>
      <c r="I5" s="63"/>
      <c r="J5" s="63"/>
    </row>
    <row r="6" spans="1:10" ht="16" x14ac:dyDescent="0.2">
      <c r="A6" s="5"/>
      <c r="B6" s="7" t="s">
        <v>4</v>
      </c>
      <c r="C6" s="5"/>
      <c r="D6" s="5"/>
      <c r="E6" s="6"/>
      <c r="F6" s="6"/>
      <c r="G6" s="6"/>
      <c r="H6" s="6"/>
      <c r="I6" s="6"/>
      <c r="J6" s="6"/>
    </row>
    <row r="7" spans="1:10" ht="16" x14ac:dyDescent="0.2">
      <c r="A7" s="5"/>
      <c r="B7" s="8" t="s">
        <v>5</v>
      </c>
      <c r="C7" s="64"/>
      <c r="D7" s="65"/>
      <c r="E7" s="65"/>
      <c r="F7" s="65"/>
      <c r="G7" s="65"/>
      <c r="H7" s="65"/>
      <c r="I7" s="65"/>
      <c r="J7" s="66"/>
    </row>
    <row r="8" spans="1:10" ht="16" x14ac:dyDescent="0.2">
      <c r="A8" s="5"/>
      <c r="B8" s="8" t="s">
        <v>6</v>
      </c>
      <c r="C8" s="67"/>
      <c r="D8" s="68"/>
      <c r="E8" s="68"/>
      <c r="F8" s="68"/>
      <c r="G8" s="68"/>
      <c r="H8" s="68"/>
      <c r="I8" s="68"/>
      <c r="J8" s="69"/>
    </row>
    <row r="9" spans="1:10" ht="16" x14ac:dyDescent="0.2">
      <c r="A9" s="5"/>
      <c r="B9" s="8" t="s">
        <v>7</v>
      </c>
      <c r="C9" s="70"/>
      <c r="D9" s="71"/>
      <c r="E9" s="71"/>
      <c r="F9" s="71"/>
      <c r="G9" s="71"/>
      <c r="H9" s="71"/>
      <c r="I9" s="71"/>
      <c r="J9" s="72"/>
    </row>
    <row r="10" spans="1:10" ht="17" thickBot="1" x14ac:dyDescent="0.25">
      <c r="A10" s="5"/>
      <c r="B10" s="9"/>
      <c r="C10" s="10"/>
      <c r="D10" s="10"/>
      <c r="E10" s="9"/>
      <c r="F10" s="9"/>
      <c r="G10" s="9"/>
      <c r="H10" s="9"/>
      <c r="I10" s="9"/>
      <c r="J10" s="9"/>
    </row>
    <row r="11" spans="1:10" ht="101" customHeight="1" thickTop="1" thickBot="1" x14ac:dyDescent="0.25">
      <c r="A11" s="5"/>
      <c r="B11" s="61" t="s">
        <v>16</v>
      </c>
      <c r="C11" s="61"/>
      <c r="D11" s="61"/>
      <c r="E11" s="61"/>
      <c r="F11" s="61"/>
      <c r="G11" s="61"/>
      <c r="H11" s="61"/>
      <c r="I11" s="61"/>
      <c r="J11" s="61"/>
    </row>
    <row r="12" spans="1:10" ht="36" customHeight="1" thickTop="1" thickBot="1" x14ac:dyDescent="0.25">
      <c r="A12" s="11"/>
      <c r="B12" s="73" t="s">
        <v>37</v>
      </c>
      <c r="C12" s="73"/>
      <c r="D12" s="73"/>
      <c r="E12" s="73"/>
      <c r="F12" s="73"/>
      <c r="G12" s="73"/>
      <c r="H12" s="73"/>
      <c r="I12" s="73"/>
      <c r="J12" s="73"/>
    </row>
    <row r="13" spans="1:10" ht="36" customHeight="1" thickTop="1" x14ac:dyDescent="0.25">
      <c r="A13" s="11"/>
      <c r="B13" s="58" t="s">
        <v>22</v>
      </c>
      <c r="C13" s="58"/>
      <c r="D13" s="58"/>
      <c r="E13" s="58"/>
      <c r="F13" s="58"/>
      <c r="G13" s="58"/>
      <c r="H13" s="59">
        <f>Havlíčkova!F12</f>
        <v>0</v>
      </c>
      <c r="I13" s="59"/>
      <c r="J13" s="59"/>
    </row>
    <row r="14" spans="1:10" ht="36" customHeight="1" x14ac:dyDescent="0.25">
      <c r="A14" s="11"/>
      <c r="B14" s="58" t="s">
        <v>23</v>
      </c>
      <c r="C14" s="58"/>
      <c r="D14" s="58"/>
      <c r="E14" s="58"/>
      <c r="F14" s="58"/>
      <c r="G14" s="58"/>
      <c r="H14" s="59">
        <f>Polní!F8</f>
        <v>0</v>
      </c>
      <c r="I14" s="59"/>
      <c r="J14" s="59"/>
    </row>
    <row r="15" spans="1:10" ht="36" customHeight="1" x14ac:dyDescent="0.25">
      <c r="A15" s="11"/>
      <c r="B15" s="12" t="s">
        <v>8</v>
      </c>
      <c r="C15" s="12"/>
      <c r="D15" s="12"/>
      <c r="E15" s="12"/>
      <c r="F15" s="12"/>
      <c r="G15" s="12"/>
      <c r="H15" s="60">
        <f>SUM(H13:J14)</f>
        <v>0</v>
      </c>
      <c r="I15" s="60"/>
      <c r="J15" s="60"/>
    </row>
    <row r="16" spans="1:10" ht="36" customHeight="1" x14ac:dyDescent="0.25">
      <c r="A16" s="11"/>
      <c r="B16" s="13" t="s">
        <v>9</v>
      </c>
      <c r="C16" s="13"/>
      <c r="D16" s="13"/>
      <c r="E16" s="13"/>
      <c r="F16" s="13"/>
      <c r="G16" s="13"/>
      <c r="H16" s="59">
        <f>H15*0.21</f>
        <v>0</v>
      </c>
      <c r="I16" s="59"/>
      <c r="J16" s="59"/>
    </row>
    <row r="17" spans="1:10" ht="36" customHeight="1" x14ac:dyDescent="0.25">
      <c r="A17" s="11"/>
      <c r="B17" s="13" t="s">
        <v>10</v>
      </c>
      <c r="C17" s="13"/>
      <c r="D17" s="13"/>
      <c r="E17" s="13"/>
      <c r="F17" s="13"/>
      <c r="G17" s="13"/>
      <c r="H17" s="59">
        <f>SUM(H15:J16)</f>
        <v>0</v>
      </c>
      <c r="I17" s="59"/>
      <c r="J17" s="59"/>
    </row>
  </sheetData>
  <sheetProtection algorithmName="SHA-512" hashValue="gngOaqOxbIREV6yGlTzl5hymqfzHdo7FJvVjm0PV5crF3xlsUS+sE0gBKUA2emfacn2uZuHxLSG8tfmBkA2S1g==" saltValue="rAQ8Cd62/DqYsQxVqoPgRw==" spinCount="100000" sheet="1" objects="1" scenarios="1" formatColumns="0" formatRows="0"/>
  <mergeCells count="13">
    <mergeCell ref="B13:G13"/>
    <mergeCell ref="H13:J13"/>
    <mergeCell ref="B11:J11"/>
    <mergeCell ref="C4:J5"/>
    <mergeCell ref="C7:J7"/>
    <mergeCell ref="C8:J8"/>
    <mergeCell ref="C9:J9"/>
    <mergeCell ref="B12:J12"/>
    <mergeCell ref="B14:G14"/>
    <mergeCell ref="H14:J14"/>
    <mergeCell ref="H17:J17"/>
    <mergeCell ref="H15:J15"/>
    <mergeCell ref="H16:J1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8E2D5-5BDA-4B4A-8706-D3DABFA52F15}">
  <dimension ref="A1:G12"/>
  <sheetViews>
    <sheetView zoomScaleNormal="100" workbookViewId="0">
      <selection activeCell="E6" sqref="E6"/>
    </sheetView>
  </sheetViews>
  <sheetFormatPr baseColWidth="10" defaultColWidth="10.59765625" defaultRowHeight="15" x14ac:dyDescent="0.2"/>
  <cols>
    <col min="1" max="1" width="10.59765625" style="14"/>
    <col min="2" max="2" width="131" style="14" customWidth="1"/>
    <col min="3" max="3" width="6" style="15" customWidth="1"/>
    <col min="4" max="4" width="5.3984375" style="15" customWidth="1"/>
    <col min="5" max="5" width="12.59765625" style="15" customWidth="1"/>
    <col min="6" max="6" width="13" style="15" customWidth="1"/>
    <col min="7" max="7" width="19.796875" style="14" customWidth="1"/>
    <col min="8" max="8" width="13.59765625" style="14" bestFit="1" customWidth="1"/>
    <col min="9" max="16384" width="10.59765625" style="14"/>
  </cols>
  <sheetData>
    <row r="1" spans="1:7" ht="27" customHeight="1" x14ac:dyDescent="0.2">
      <c r="A1" s="74" t="s">
        <v>36</v>
      </c>
      <c r="B1" s="74"/>
      <c r="C1" s="74"/>
      <c r="D1" s="74"/>
      <c r="E1" s="74"/>
      <c r="F1" s="74"/>
      <c r="G1" s="74"/>
    </row>
    <row r="2" spans="1:7" ht="24.75" customHeight="1" thickBot="1" x14ac:dyDescent="0.25">
      <c r="A2" s="74"/>
      <c r="B2" s="74"/>
      <c r="C2" s="74"/>
      <c r="D2" s="74"/>
      <c r="E2" s="74"/>
      <c r="F2" s="74"/>
      <c r="G2" s="74"/>
    </row>
    <row r="3" spans="1:7" ht="41.5" customHeight="1" thickBot="1" x14ac:dyDescent="0.25">
      <c r="A3" s="31" t="s">
        <v>20</v>
      </c>
      <c r="B3" s="32" t="s">
        <v>15</v>
      </c>
      <c r="C3" s="24" t="s">
        <v>18</v>
      </c>
      <c r="D3" s="23" t="s">
        <v>14</v>
      </c>
      <c r="E3" s="23" t="s">
        <v>13</v>
      </c>
      <c r="F3" s="23" t="s">
        <v>12</v>
      </c>
      <c r="G3" s="22" t="s">
        <v>17</v>
      </c>
    </row>
    <row r="4" spans="1:7" ht="88.5" customHeight="1" x14ac:dyDescent="0.2">
      <c r="A4" s="27">
        <v>1</v>
      </c>
      <c r="B4" s="33" t="s">
        <v>35</v>
      </c>
      <c r="C4" s="34" t="s">
        <v>11</v>
      </c>
      <c r="D4" s="35">
        <v>1</v>
      </c>
      <c r="E4" s="42">
        <v>0</v>
      </c>
      <c r="F4" s="36">
        <f t="shared" ref="F4:F11" si="0">ABS(D4*E4)</f>
        <v>0</v>
      </c>
      <c r="G4" s="47"/>
    </row>
    <row r="5" spans="1:7" ht="44.25" customHeight="1" x14ac:dyDescent="0.2">
      <c r="A5" s="26">
        <v>2</v>
      </c>
      <c r="B5" s="21" t="s">
        <v>27</v>
      </c>
      <c r="C5" s="20" t="s">
        <v>11</v>
      </c>
      <c r="D5" s="18">
        <v>25</v>
      </c>
      <c r="E5" s="43">
        <v>0</v>
      </c>
      <c r="F5" s="17">
        <f t="shared" si="0"/>
        <v>0</v>
      </c>
      <c r="G5" s="45"/>
    </row>
    <row r="6" spans="1:7" ht="31.5" customHeight="1" x14ac:dyDescent="0.2">
      <c r="A6" s="26">
        <v>3</v>
      </c>
      <c r="B6" s="29" t="s">
        <v>34</v>
      </c>
      <c r="C6" s="19" t="s">
        <v>11</v>
      </c>
      <c r="D6" s="18">
        <v>1</v>
      </c>
      <c r="E6" s="43">
        <v>0</v>
      </c>
      <c r="F6" s="17">
        <f t="shared" si="0"/>
        <v>0</v>
      </c>
      <c r="G6" s="37"/>
    </row>
    <row r="7" spans="1:7" ht="144.75" customHeight="1" x14ac:dyDescent="0.2">
      <c r="A7" s="26">
        <v>4</v>
      </c>
      <c r="B7" s="28" t="s">
        <v>33</v>
      </c>
      <c r="C7" s="19" t="s">
        <v>11</v>
      </c>
      <c r="D7" s="18">
        <v>1</v>
      </c>
      <c r="E7" s="43">
        <v>0</v>
      </c>
      <c r="F7" s="17">
        <f t="shared" si="0"/>
        <v>0</v>
      </c>
      <c r="G7" s="45"/>
    </row>
    <row r="8" spans="1:7" ht="93" customHeight="1" x14ac:dyDescent="0.2">
      <c r="A8" s="26">
        <v>5</v>
      </c>
      <c r="B8" s="28" t="s">
        <v>32</v>
      </c>
      <c r="C8" s="19" t="s">
        <v>11</v>
      </c>
      <c r="D8" s="18">
        <v>4</v>
      </c>
      <c r="E8" s="43">
        <v>0</v>
      </c>
      <c r="F8" s="17">
        <f t="shared" si="0"/>
        <v>0</v>
      </c>
      <c r="G8" s="45"/>
    </row>
    <row r="9" spans="1:7" ht="57" customHeight="1" x14ac:dyDescent="0.2">
      <c r="A9" s="26">
        <v>6</v>
      </c>
      <c r="B9" s="21" t="s">
        <v>24</v>
      </c>
      <c r="C9" s="19" t="s">
        <v>11</v>
      </c>
      <c r="D9" s="18">
        <v>4</v>
      </c>
      <c r="E9" s="43">
        <v>0</v>
      </c>
      <c r="F9" s="17">
        <f t="shared" si="0"/>
        <v>0</v>
      </c>
      <c r="G9" s="45"/>
    </row>
    <row r="10" spans="1:7" ht="81" customHeight="1" x14ac:dyDescent="0.2">
      <c r="A10" s="26">
        <v>7</v>
      </c>
      <c r="B10" s="28" t="s">
        <v>31</v>
      </c>
      <c r="C10" s="19" t="s">
        <v>11</v>
      </c>
      <c r="D10" s="18">
        <v>1</v>
      </c>
      <c r="E10" s="43">
        <v>0</v>
      </c>
      <c r="F10" s="17">
        <f t="shared" si="0"/>
        <v>0</v>
      </c>
      <c r="G10" s="45"/>
    </row>
    <row r="11" spans="1:7" ht="158.25" customHeight="1" thickBot="1" x14ac:dyDescent="0.25">
      <c r="A11" s="25">
        <v>8</v>
      </c>
      <c r="B11" s="38" t="s">
        <v>30</v>
      </c>
      <c r="C11" s="39" t="s">
        <v>11</v>
      </c>
      <c r="D11" s="40">
        <v>1</v>
      </c>
      <c r="E11" s="44">
        <v>0</v>
      </c>
      <c r="F11" s="41">
        <f t="shared" si="0"/>
        <v>0</v>
      </c>
      <c r="G11" s="46" t="s">
        <v>29</v>
      </c>
    </row>
    <row r="12" spans="1:7" ht="21.75" customHeight="1" thickBot="1" x14ac:dyDescent="0.25">
      <c r="A12" s="75" t="s">
        <v>19</v>
      </c>
      <c r="B12" s="76"/>
      <c r="C12" s="76"/>
      <c r="D12" s="76"/>
      <c r="E12" s="77"/>
      <c r="F12" s="16">
        <f>SUM(F4:F11)</f>
        <v>0</v>
      </c>
    </row>
  </sheetData>
  <sheetProtection algorithmName="SHA-512" hashValue="yLSEUAACSv6Is8NRA3paRbLQhUiFzptJcdBwcEjQnZG2FDeUjStr282OKMSShJJHHHH8FtzC5SU0miZWAfJeng==" saltValue="aXF+8RR3JnvR8WsddiD4bQ==" spinCount="100000" sheet="1" objects="1" scenarios="1"/>
  <mergeCells count="2">
    <mergeCell ref="A1:G2"/>
    <mergeCell ref="A12:E1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A31B8-3291-7E43-A8CB-47D8C6D00DAF}">
  <dimension ref="A1:G8"/>
  <sheetViews>
    <sheetView zoomScaleNormal="100" workbookViewId="0">
      <selection activeCell="E7" sqref="E7"/>
    </sheetView>
  </sheetViews>
  <sheetFormatPr baseColWidth="10" defaultColWidth="10.59765625" defaultRowHeight="15" x14ac:dyDescent="0.2"/>
  <cols>
    <col min="1" max="1" width="10.59765625" style="14"/>
    <col min="2" max="2" width="131" style="14" customWidth="1"/>
    <col min="3" max="3" width="6" style="15" customWidth="1"/>
    <col min="4" max="4" width="5.3984375" style="15" customWidth="1"/>
    <col min="5" max="5" width="12.59765625" style="15" customWidth="1"/>
    <col min="6" max="6" width="13" style="15" customWidth="1"/>
    <col min="7" max="7" width="19.796875" style="14" customWidth="1"/>
    <col min="8" max="8" width="13.59765625" style="14" bestFit="1" customWidth="1"/>
    <col min="9" max="16384" width="10.59765625" style="14"/>
  </cols>
  <sheetData>
    <row r="1" spans="1:7" ht="27" customHeight="1" x14ac:dyDescent="0.2">
      <c r="A1" s="78" t="s">
        <v>28</v>
      </c>
      <c r="B1" s="79"/>
      <c r="C1" s="79"/>
      <c r="D1" s="79"/>
      <c r="E1" s="79"/>
      <c r="F1" s="79"/>
      <c r="G1" s="80"/>
    </row>
    <row r="2" spans="1:7" ht="24.75" customHeight="1" thickBot="1" x14ac:dyDescent="0.25">
      <c r="A2" s="81"/>
      <c r="B2" s="74"/>
      <c r="C2" s="74"/>
      <c r="D2" s="74"/>
      <c r="E2" s="74"/>
      <c r="F2" s="74"/>
      <c r="G2" s="82"/>
    </row>
    <row r="3" spans="1:7" ht="41.5" customHeight="1" thickBot="1" x14ac:dyDescent="0.25">
      <c r="A3" s="30" t="s">
        <v>15</v>
      </c>
      <c r="B3" s="48" t="s">
        <v>15</v>
      </c>
      <c r="C3" s="49" t="s">
        <v>18</v>
      </c>
      <c r="D3" s="50" t="s">
        <v>14</v>
      </c>
      <c r="E3" s="50" t="s">
        <v>13</v>
      </c>
      <c r="F3" s="50" t="s">
        <v>12</v>
      </c>
      <c r="G3" s="51" t="s">
        <v>17</v>
      </c>
    </row>
    <row r="4" spans="1:7" ht="44.25" customHeight="1" x14ac:dyDescent="0.2">
      <c r="A4" s="27">
        <v>1</v>
      </c>
      <c r="B4" s="52" t="s">
        <v>27</v>
      </c>
      <c r="C4" s="53" t="s">
        <v>11</v>
      </c>
      <c r="D4" s="54">
        <v>15</v>
      </c>
      <c r="E4" s="57">
        <v>0</v>
      </c>
      <c r="F4" s="55">
        <f>ABS(D4*E4)</f>
        <v>0</v>
      </c>
      <c r="G4" s="47"/>
    </row>
    <row r="5" spans="1:7" ht="31.5" customHeight="1" x14ac:dyDescent="0.2">
      <c r="A5" s="26">
        <v>2</v>
      </c>
      <c r="B5" s="29" t="s">
        <v>26</v>
      </c>
      <c r="C5" s="19" t="s">
        <v>11</v>
      </c>
      <c r="D5" s="18">
        <v>1</v>
      </c>
      <c r="E5" s="43">
        <v>0</v>
      </c>
      <c r="F5" s="17">
        <f>ABS(D5*E5)</f>
        <v>0</v>
      </c>
      <c r="G5" s="37"/>
    </row>
    <row r="6" spans="1:7" ht="93" customHeight="1" x14ac:dyDescent="0.2">
      <c r="A6" s="26">
        <v>3</v>
      </c>
      <c r="B6" s="28" t="s">
        <v>25</v>
      </c>
      <c r="C6" s="19" t="s">
        <v>11</v>
      </c>
      <c r="D6" s="18">
        <v>14</v>
      </c>
      <c r="E6" s="43">
        <v>0</v>
      </c>
      <c r="F6" s="17">
        <f>ABS(D6*E6)</f>
        <v>0</v>
      </c>
      <c r="G6" s="45"/>
    </row>
    <row r="7" spans="1:7" ht="57" customHeight="1" thickBot="1" x14ac:dyDescent="0.25">
      <c r="A7" s="25">
        <v>4</v>
      </c>
      <c r="B7" s="56" t="s">
        <v>24</v>
      </c>
      <c r="C7" s="39" t="s">
        <v>11</v>
      </c>
      <c r="D7" s="40">
        <v>2</v>
      </c>
      <c r="E7" s="44">
        <v>0</v>
      </c>
      <c r="F7" s="41">
        <f>ABS(D7*E7)</f>
        <v>0</v>
      </c>
      <c r="G7" s="46"/>
    </row>
    <row r="8" spans="1:7" ht="21.75" customHeight="1" thickBot="1" x14ac:dyDescent="0.25">
      <c r="A8" s="83" t="s">
        <v>19</v>
      </c>
      <c r="B8" s="84"/>
      <c r="C8" s="84"/>
      <c r="D8" s="84"/>
      <c r="E8" s="85"/>
      <c r="F8" s="16">
        <f>SUM(F4:F7)</f>
        <v>0</v>
      </c>
    </row>
  </sheetData>
  <sheetProtection algorithmName="SHA-512" hashValue="eZa4Z4CynC840nUwOHfQ1+MViRpKN46IIRYRWLkdYlmKsobqQqe+uM1zi6DkI2Oy4iK67lNAjEGcUMGhtTJPug==" saltValue="/w2FzO2Peqwk7esG9Ox6xQ==" spinCount="100000" sheet="1" objects="1" scenarios="1"/>
  <mergeCells count="2">
    <mergeCell ref="A1:G2"/>
    <mergeCell ref="A8:E8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Havlíčkova</vt:lpstr>
      <vt:lpstr>Polní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2025-01-16T15:46:28Z</dcterms:created>
  <dcterms:modified xsi:type="dcterms:W3CDTF">2025-01-27T16:12:30Z</dcterms:modified>
</cp:coreProperties>
</file>